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nas.naujalis\Desktop\2026-05\Daiktai\"/>
    </mc:Choice>
  </mc:AlternateContent>
  <xr:revisionPtr revIDLastSave="0" documentId="13_ncr:1_{02FA9A8B-E1D1-4E5A-990B-467CCED934B7}" xr6:coauthVersionLast="47" xr6:coauthVersionMax="47" xr10:uidLastSave="{00000000-0000-0000-0000-000000000000}"/>
  <bookViews>
    <workbookView xWindow="19110" yWindow="0" windowWidth="19380" windowHeight="20970" xr2:uid="{00000000-000D-0000-FFFF-FFFF00000000}"/>
  </bookViews>
  <sheets>
    <sheet name="2026 m." sheetId="1" r:id="rId1"/>
  </sheets>
  <definedNames>
    <definedName name="_xlnm.Print_Area" localSheetId="0">'2026 m.'!$A$1:$P$42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1" l="1"/>
  <c r="M29" i="1" s="1"/>
  <c r="E30" i="1"/>
  <c r="E29" i="1" s="1"/>
  <c r="F30" i="1"/>
  <c r="F29" i="1" s="1"/>
  <c r="G30" i="1"/>
  <c r="G29" i="1" s="1"/>
  <c r="I30" i="1"/>
  <c r="I29" i="1" s="1"/>
  <c r="J30" i="1"/>
  <c r="J29" i="1" s="1"/>
  <c r="K30" i="1"/>
  <c r="K29" i="1" s="1"/>
  <c r="D30" i="1"/>
  <c r="D29" i="1" s="1"/>
  <c r="L12" i="1" l="1"/>
  <c r="C12" i="1" s="1"/>
  <c r="L23" i="1"/>
  <c r="L24" i="1"/>
  <c r="C24" i="1" s="1"/>
  <c r="L11" i="1" l="1"/>
  <c r="C11" i="1" s="1"/>
  <c r="L14" i="1"/>
  <c r="C14" i="1" s="1"/>
  <c r="L15" i="1"/>
  <c r="C15" i="1" s="1"/>
  <c r="L16" i="1"/>
  <c r="C16" i="1" s="1"/>
  <c r="L17" i="1"/>
  <c r="C17" i="1" s="1"/>
  <c r="L18" i="1"/>
  <c r="C18" i="1" s="1"/>
  <c r="L20" i="1"/>
  <c r="C20" i="1" s="1"/>
  <c r="L21" i="1"/>
  <c r="C21" i="1" s="1"/>
  <c r="L22" i="1"/>
  <c r="C22" i="1" s="1"/>
  <c r="C23" i="1"/>
  <c r="L25" i="1"/>
  <c r="C25" i="1" s="1"/>
  <c r="L26" i="1"/>
  <c r="C26" i="1" s="1"/>
  <c r="L27" i="1"/>
  <c r="C27" i="1" s="1"/>
  <c r="L28" i="1"/>
  <c r="C28" i="1" s="1"/>
  <c r="L31" i="1"/>
  <c r="C31" i="1" s="1"/>
  <c r="L32" i="1"/>
  <c r="C32" i="1" s="1"/>
  <c r="L33" i="1"/>
  <c r="C33" i="1" s="1"/>
  <c r="L34" i="1"/>
  <c r="C34" i="1" s="1"/>
  <c r="L30" i="1" l="1"/>
  <c r="C30" i="1" s="1"/>
  <c r="L35" i="1" l="1"/>
  <c r="C35" i="1" s="1"/>
  <c r="L29" i="1" l="1"/>
  <c r="C29" i="1" s="1"/>
</calcChain>
</file>

<file path=xl/sharedStrings.xml><?xml version="1.0" encoding="utf-8"?>
<sst xmlns="http://schemas.openxmlformats.org/spreadsheetml/2006/main" count="73" uniqueCount="69">
  <si>
    <t>Eil. Nr.</t>
  </si>
  <si>
    <t>Duomenų pavadinimas</t>
  </si>
  <si>
    <t>Iš viso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</si>
  <si>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</si>
  <si>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</si>
  <si>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</si>
  <si>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</si>
  <si>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</si>
  <si>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</si>
  <si>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</si>
  <si>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</si>
  <si>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</si>
  <si>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Paimta duriančių, pjaunančių daiktų:</t>
  </si>
  <si>
    <t xml:space="preserve">     alkoholinių gėrimų (l)</t>
  </si>
  <si>
    <t xml:space="preserve">     alkoholio raugo (l)</t>
  </si>
  <si>
    <t xml:space="preserve">     gamybinėje zonoje</t>
  </si>
  <si>
    <t xml:space="preserve">     mobilaus ryšio telefonų (vnt.)</t>
  </si>
  <si>
    <t>Paimta iš nuteistųjų (suimtųjų):</t>
  </si>
  <si>
    <t xml:space="preserve">    SIM kortelių (vnt)</t>
  </si>
  <si>
    <t>Paimta bandant perduoti nuteistiesiems (suimtiesiems) iš piliečių:</t>
  </si>
  <si>
    <t xml:space="preserve"> gyvenamojoje zonoje:</t>
  </si>
  <si>
    <t xml:space="preserve">     lengvojoje grupėje</t>
  </si>
  <si>
    <t xml:space="preserve">     paprastojoje grupėje</t>
  </si>
  <si>
    <t xml:space="preserve">     drausmės grupėje</t>
  </si>
  <si>
    <t xml:space="preserve">     uždarojoje zonoje</t>
  </si>
  <si>
    <t>2</t>
  </si>
  <si>
    <t>4.3</t>
  </si>
  <si>
    <t>Vilnius</t>
  </si>
  <si>
    <t>3</t>
  </si>
  <si>
    <t>bevielio interneto modemų (vnt.)</t>
  </si>
  <si>
    <t xml:space="preserve">     pinigų (Eur)</t>
  </si>
  <si>
    <t>iš jų – užkardytas patekimas į įstaigą (rasta, apieškant nuteistuosius ar suimtuosius, atvykstančius į įstaigą)</t>
  </si>
  <si>
    <t>SIM kortelių :</t>
  </si>
  <si>
    <t>bevielio interneto modemų (vnt.):</t>
  </si>
  <si>
    <t>Veiklos analizės ir kontrolės skyriaus vyriausiasis specialistas</t>
  </si>
  <si>
    <t xml:space="preserve">VEIKLOS ANALIZĖS IR KONTROLĖS SKYRIUS </t>
  </si>
  <si>
    <t xml:space="preserve">           PAIMTŲ DRAUDŽIAMŲ DAIKTŲ, UŽ KURIŲ TURĖJIMĄ NENUMATYTA BAUDŽIAMOJI ATSAKOMYBĖ, STATISTINĖ ATASKAITA</t>
  </si>
  <si>
    <t xml:space="preserve">Alytaus </t>
  </si>
  <si>
    <t>Marijampolės</t>
  </si>
  <si>
    <t>Panevėžio</t>
  </si>
  <si>
    <t>Kauno (Mickevičiaus g.)</t>
  </si>
  <si>
    <t>Šiaulių</t>
  </si>
  <si>
    <t>piliečių, kurių atžvilgiu pradėti ikiteisminiai tyrimai</t>
  </si>
  <si>
    <t xml:space="preserve">piliečių, patrauktų administracinėn atsakomybėn </t>
  </si>
  <si>
    <t>mobilaus ryšio telefonų (vnt.):</t>
  </si>
  <si>
    <t>1</t>
  </si>
  <si>
    <t>2.4</t>
  </si>
  <si>
    <t>2.5</t>
  </si>
  <si>
    <t>3.3</t>
  </si>
  <si>
    <t>3.4</t>
  </si>
  <si>
    <t>3.4.1</t>
  </si>
  <si>
    <t>3.5</t>
  </si>
  <si>
    <t>3.5.1</t>
  </si>
  <si>
    <t>3.6</t>
  </si>
  <si>
    <t>3.6.1</t>
  </si>
  <si>
    <t>4</t>
  </si>
  <si>
    <t>4.1.1</t>
  </si>
  <si>
    <t>4.1.2</t>
  </si>
  <si>
    <t>4.1.3</t>
  </si>
  <si>
    <t>Vilniaus</t>
  </si>
  <si>
    <t>Kauno (Technikos g.)</t>
  </si>
  <si>
    <t>Pravieniškių I</t>
  </si>
  <si>
    <t>Pravieniškių II</t>
  </si>
  <si>
    <t>Kauno</t>
  </si>
  <si>
    <t>Ignas Naujalis</t>
  </si>
  <si>
    <t>Už bandymą neteisėtai perduoti nuteistiesiems arba gauti medžiagų, dirbinių ar daiktų iš šių asmenų:</t>
  </si>
  <si>
    <t xml:space="preserve">  LIETUVOS KALĖJIMŲ TARNYBOS </t>
  </si>
  <si>
    <t>2026-06-  Nr. LV-</t>
  </si>
  <si>
    <t xml:space="preserve"> 2026 m. sausio - gegužės mėn. duomenys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</si>
</sst>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sz val="11"/>
      <color rgb="FF00B05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 indent="1"/>
    </xf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2"/>
    </xf>
    <xf numFmtId="0" fontId="3" fillId="0" borderId="0" xfId="0" applyFont="1"/>
    <xf numFmtId="164" fontId="1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indent="1"/>
    </xf>
    <xf numFmtId="0" fontId="10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20"/>
  <sheetViews>
    <sheetView tabSelected="1" zoomScale="120" zoomScaleNormal="120" workbookViewId="0">
      <selection activeCell="D27" sqref="D27"/>
    </sheetView>
  </sheetViews>
  <sheetFormatPr defaultRowHeight="12.5" x14ac:dyDescent="0.25"/>
  <cols>
    <col min="1" max="1" width="5" customWidth="1"/>
    <col min="2" max="2" width="42.1796875" bestFit="1" customWidth="1"/>
    <col min="3" max="3" width="9.54296875" customWidth="1"/>
    <col min="4" max="4" width="8.54296875" customWidth="1"/>
    <col min="5" max="5" width="14.54296875" customWidth="1"/>
    <col min="6" max="6" width="11.54296875" customWidth="1"/>
    <col min="7" max="7" width="14.26953125" style="26" customWidth="1"/>
    <col min="8" max="8" width="13.54296875" customWidth="1"/>
    <col min="9" max="9" width="7.453125" customWidth="1"/>
    <col min="10" max="10" width="12.08984375" customWidth="1"/>
    <col min="11" max="11" width="9.7265625" customWidth="1"/>
    <col min="12" max="12" width="10.453125" customWidth="1"/>
    <col min="13" max="13" width="9.453125" customWidth="1"/>
    <col min="14" max="14" width="16.26953125" bestFit="1" customWidth="1"/>
    <col min="15" max="15" width="8.26953125" customWidth="1"/>
    <col min="16" max="16" width="6.453125" bestFit="1" customWidth="1"/>
  </cols>
  <sheetData>
    <row r="1" spans="1:20" s="1" customFormat="1" ht="15.5" x14ac:dyDescent="0.35">
      <c r="A1" s="39" t="s">
        <v>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20" s="1" customFormat="1" ht="15" customHeight="1" x14ac:dyDescent="0.35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1" customFormat="1" ht="14.25" customHeight="1" x14ac:dyDescent="0.35">
      <c r="A3" s="18"/>
      <c r="B3" s="18"/>
      <c r="C3" s="18"/>
      <c r="D3" s="18"/>
      <c r="E3" s="18"/>
      <c r="F3" s="18"/>
      <c r="G3" s="25"/>
      <c r="H3" s="18"/>
      <c r="I3" s="18"/>
      <c r="J3" s="18"/>
      <c r="K3" s="18"/>
      <c r="L3" s="18"/>
      <c r="M3" s="18"/>
      <c r="N3" s="18"/>
      <c r="O3" s="18"/>
      <c r="P3" s="18"/>
    </row>
    <row r="4" spans="1:20" s="1" customFormat="1" ht="32.5" customHeight="1" x14ac:dyDescent="0.35">
      <c r="A4" s="41" t="s">
        <v>36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20" s="1" customFormat="1" ht="15" customHeight="1" x14ac:dyDescent="0.35">
      <c r="G5" s="2"/>
      <c r="I5" s="18"/>
      <c r="J5" s="18"/>
      <c r="K5" s="18"/>
      <c r="L5" s="18"/>
      <c r="M5" s="18"/>
      <c r="N5" s="18"/>
      <c r="O5" s="18"/>
      <c r="P5" s="18"/>
    </row>
    <row r="6" spans="1:20" s="1" customFormat="1" ht="15" customHeight="1" x14ac:dyDescent="0.35">
      <c r="A6" s="42" t="s">
        <v>67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0" s="1" customFormat="1" ht="12.75" customHeight="1" x14ac:dyDescent="0.35">
      <c r="A7" s="42" t="s">
        <v>27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0" ht="25.15" customHeight="1" x14ac:dyDescent="0.35">
      <c r="A8" s="47" t="s">
        <v>68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R8" s="1"/>
      <c r="S8" s="1"/>
      <c r="T8" s="1"/>
    </row>
    <row r="9" spans="1:20" ht="37.9" customHeight="1" x14ac:dyDescent="0.35">
      <c r="A9" s="20" t="s">
        <v>0</v>
      </c>
      <c r="B9" s="20" t="s">
        <v>1</v>
      </c>
      <c r="C9" s="20" t="s">
        <v>2</v>
      </c>
      <c r="D9" s="21" t="s">
        <v>37</v>
      </c>
      <c r="E9" s="22" t="s">
        <v>38</v>
      </c>
      <c r="F9" s="21" t="s">
        <v>39</v>
      </c>
      <c r="G9" s="23" t="s">
        <v>61</v>
      </c>
      <c r="H9" s="23" t="s">
        <v>62</v>
      </c>
      <c r="I9" s="21" t="s">
        <v>59</v>
      </c>
      <c r="J9" s="20" t="s">
        <v>40</v>
      </c>
      <c r="K9" s="20" t="s">
        <v>60</v>
      </c>
      <c r="L9" s="24" t="s">
        <v>63</v>
      </c>
      <c r="M9" s="21" t="s">
        <v>41</v>
      </c>
      <c r="O9" s="1"/>
      <c r="P9" s="1"/>
      <c r="Q9" s="1"/>
    </row>
    <row r="10" spans="1:20" ht="47.25" customHeight="1" x14ac:dyDescent="0.35">
      <c r="A10" s="7" t="s">
        <v>45</v>
      </c>
      <c r="B10" s="6" t="s">
        <v>65</v>
      </c>
      <c r="C10" s="30"/>
      <c r="D10" s="33"/>
      <c r="E10" s="33"/>
      <c r="F10" s="37"/>
      <c r="G10" s="33"/>
      <c r="H10" s="33"/>
      <c r="I10" s="35"/>
      <c r="J10" s="35"/>
      <c r="K10" s="35"/>
      <c r="L10" s="30"/>
      <c r="M10" s="35"/>
      <c r="O10" s="1"/>
      <c r="P10" s="1"/>
      <c r="Q10" s="1"/>
    </row>
    <row r="11" spans="1:20" ht="20" customHeight="1" x14ac:dyDescent="0.35">
      <c r="A11" s="7" t="s">
        <v>3</v>
      </c>
      <c r="B11" s="6" t="s">
        <v>42</v>
      </c>
      <c r="C11" s="12">
        <f t="shared" ref="C11:C33" si="0">SUM(D11,E11,F11,G11,H11,I11,L11:M11)</f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f t="shared" ref="L11:L35" si="1">J11+K11</f>
        <v>0</v>
      </c>
      <c r="M11" s="31">
        <v>0</v>
      </c>
      <c r="O11" s="1"/>
      <c r="P11" s="1"/>
      <c r="Q11" s="1"/>
    </row>
    <row r="12" spans="1:20" ht="15.5" x14ac:dyDescent="0.35">
      <c r="A12" s="7" t="s">
        <v>4</v>
      </c>
      <c r="B12" s="6" t="s">
        <v>43</v>
      </c>
      <c r="C12" s="12">
        <f t="shared" si="0"/>
        <v>11</v>
      </c>
      <c r="D12" s="31">
        <v>0</v>
      </c>
      <c r="E12" s="31">
        <v>1</v>
      </c>
      <c r="F12" s="31">
        <v>0</v>
      </c>
      <c r="G12" s="31">
        <v>0</v>
      </c>
      <c r="H12" s="37">
        <v>4</v>
      </c>
      <c r="I12" s="31">
        <v>2</v>
      </c>
      <c r="J12" s="31">
        <v>2</v>
      </c>
      <c r="K12" s="31">
        <v>1</v>
      </c>
      <c r="L12" s="31">
        <f>J12+K12</f>
        <v>3</v>
      </c>
      <c r="M12" s="31">
        <v>1</v>
      </c>
      <c r="O12" s="1"/>
      <c r="P12" s="1"/>
      <c r="Q12" s="1"/>
    </row>
    <row r="13" spans="1:20" ht="26.5" x14ac:dyDescent="0.35">
      <c r="A13" s="7" t="s">
        <v>25</v>
      </c>
      <c r="B13" s="6" t="s">
        <v>19</v>
      </c>
      <c r="C13" s="30"/>
      <c r="D13" s="35"/>
      <c r="E13" s="35"/>
      <c r="F13" s="37"/>
      <c r="G13" s="35"/>
      <c r="H13" s="35"/>
      <c r="I13" s="35"/>
      <c r="J13" s="35"/>
      <c r="K13" s="35"/>
      <c r="L13" s="30"/>
      <c r="M13" s="35"/>
      <c r="O13" s="1"/>
      <c r="P13" s="1"/>
      <c r="Q13" s="1"/>
    </row>
    <row r="14" spans="1:20" ht="15.5" x14ac:dyDescent="0.35">
      <c r="A14" s="7" t="s">
        <v>5</v>
      </c>
      <c r="B14" s="6" t="s">
        <v>30</v>
      </c>
      <c r="C14" s="12">
        <f>SUM(D14,E14,F14,G14,H14,I14,L14:M14)</f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f t="shared" si="1"/>
        <v>0</v>
      </c>
      <c r="M14" s="31">
        <v>0</v>
      </c>
      <c r="O14" s="1"/>
      <c r="P14" s="1"/>
      <c r="Q14" s="1"/>
    </row>
    <row r="15" spans="1:20" ht="15.5" x14ac:dyDescent="0.35">
      <c r="A15" s="7" t="s">
        <v>6</v>
      </c>
      <c r="B15" s="6" t="s">
        <v>13</v>
      </c>
      <c r="C15" s="12">
        <f>SUM(D15,E15,F15,G15,H15,I15,L15:M15)</f>
        <v>0</v>
      </c>
      <c r="D15" s="31">
        <v>0</v>
      </c>
      <c r="E15" s="31">
        <v>0</v>
      </c>
      <c r="F15" s="31">
        <v>0</v>
      </c>
      <c r="G15" s="31">
        <v>0</v>
      </c>
      <c r="H15" s="38">
        <v>0</v>
      </c>
      <c r="I15" s="31">
        <v>0</v>
      </c>
      <c r="J15" s="31">
        <v>0</v>
      </c>
      <c r="K15" s="31">
        <v>0</v>
      </c>
      <c r="L15" s="31">
        <f t="shared" si="1"/>
        <v>0</v>
      </c>
      <c r="M15" s="31">
        <v>0</v>
      </c>
      <c r="O15" s="1"/>
      <c r="P15" s="1"/>
      <c r="Q15" s="1"/>
    </row>
    <row r="16" spans="1:20" ht="15" customHeight="1" x14ac:dyDescent="0.35">
      <c r="A16" s="7" t="s">
        <v>7</v>
      </c>
      <c r="B16" s="14" t="s">
        <v>16</v>
      </c>
      <c r="C16" s="12">
        <f t="shared" si="0"/>
        <v>244</v>
      </c>
      <c r="D16" s="31">
        <v>62</v>
      </c>
      <c r="E16" s="31">
        <v>127</v>
      </c>
      <c r="F16" s="31">
        <v>0</v>
      </c>
      <c r="G16" s="31">
        <v>0</v>
      </c>
      <c r="H16" s="31">
        <v>12</v>
      </c>
      <c r="I16" s="31">
        <v>24</v>
      </c>
      <c r="J16" s="31">
        <v>3</v>
      </c>
      <c r="K16" s="31">
        <v>16</v>
      </c>
      <c r="L16" s="31">
        <f t="shared" si="1"/>
        <v>19</v>
      </c>
      <c r="M16" s="31">
        <v>0</v>
      </c>
      <c r="O16" s="1"/>
      <c r="P16" s="1"/>
      <c r="Q16" s="1"/>
    </row>
    <row r="17" spans="1:17" ht="15.5" x14ac:dyDescent="0.35">
      <c r="A17" s="7" t="s">
        <v>46</v>
      </c>
      <c r="B17" s="6" t="s">
        <v>18</v>
      </c>
      <c r="C17" s="12">
        <f t="shared" si="0"/>
        <v>123</v>
      </c>
      <c r="D17" s="31">
        <v>46</v>
      </c>
      <c r="E17" s="31">
        <v>42</v>
      </c>
      <c r="F17" s="31">
        <v>0</v>
      </c>
      <c r="G17" s="31">
        <v>0</v>
      </c>
      <c r="H17" s="31">
        <v>0</v>
      </c>
      <c r="I17" s="31">
        <v>15</v>
      </c>
      <c r="J17" s="31">
        <v>3</v>
      </c>
      <c r="K17" s="31">
        <v>17</v>
      </c>
      <c r="L17" s="31">
        <f t="shared" si="1"/>
        <v>20</v>
      </c>
      <c r="M17" s="31">
        <v>0</v>
      </c>
      <c r="O17" s="1"/>
      <c r="P17" s="1"/>
      <c r="Q17" s="1"/>
    </row>
    <row r="18" spans="1:17" ht="15.5" x14ac:dyDescent="0.35">
      <c r="A18" s="7" t="s">
        <v>47</v>
      </c>
      <c r="B18" s="8" t="s">
        <v>29</v>
      </c>
      <c r="C18" s="12">
        <f t="shared" si="0"/>
        <v>5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4</v>
      </c>
      <c r="J18" s="31">
        <v>0</v>
      </c>
      <c r="K18" s="31">
        <v>0</v>
      </c>
      <c r="L18" s="31">
        <f t="shared" si="1"/>
        <v>0</v>
      </c>
      <c r="M18" s="31">
        <v>0</v>
      </c>
      <c r="O18" s="1"/>
      <c r="P18" s="1"/>
      <c r="Q18" s="1"/>
    </row>
    <row r="19" spans="1:17" ht="15.5" x14ac:dyDescent="0.35">
      <c r="A19" s="7" t="s">
        <v>28</v>
      </c>
      <c r="B19" s="6" t="s">
        <v>17</v>
      </c>
      <c r="C19" s="12"/>
      <c r="D19" s="34"/>
      <c r="E19" s="34"/>
      <c r="F19" s="31"/>
      <c r="G19" s="34"/>
      <c r="H19" s="34"/>
      <c r="I19" s="34"/>
      <c r="J19" s="34"/>
      <c r="K19" s="34"/>
      <c r="L19" s="31"/>
      <c r="M19" s="34"/>
      <c r="O19" s="1"/>
      <c r="P19" s="1"/>
      <c r="Q19" s="1"/>
    </row>
    <row r="20" spans="1:17" ht="15.5" x14ac:dyDescent="0.35">
      <c r="A20" s="7" t="s">
        <v>8</v>
      </c>
      <c r="B20" s="6" t="s">
        <v>30</v>
      </c>
      <c r="C20" s="12">
        <f t="shared" si="0"/>
        <v>243.02</v>
      </c>
      <c r="D20" s="31">
        <v>0</v>
      </c>
      <c r="E20" s="31">
        <v>0</v>
      </c>
      <c r="F20" s="31">
        <v>0</v>
      </c>
      <c r="G20" s="31">
        <v>1.3</v>
      </c>
      <c r="H20" s="31">
        <v>240</v>
      </c>
      <c r="I20" s="31">
        <v>1.72</v>
      </c>
      <c r="J20" s="31">
        <v>0</v>
      </c>
      <c r="K20" s="31">
        <v>0</v>
      </c>
      <c r="L20" s="31">
        <f t="shared" si="1"/>
        <v>0</v>
      </c>
      <c r="M20" s="31">
        <v>0</v>
      </c>
      <c r="O20" s="1"/>
      <c r="P20" s="1"/>
      <c r="Q20" s="1"/>
    </row>
    <row r="21" spans="1:17" ht="15.5" x14ac:dyDescent="0.35">
      <c r="A21" s="7" t="s">
        <v>9</v>
      </c>
      <c r="B21" s="6" t="s">
        <v>13</v>
      </c>
      <c r="C21" s="12">
        <f>SUM(D21,E21,F21,G21,H21,I21,L21:M21)</f>
        <v>7.2</v>
      </c>
      <c r="D21" s="31">
        <v>2.5</v>
      </c>
      <c r="E21" s="31">
        <v>2.5</v>
      </c>
      <c r="F21" s="31">
        <v>0</v>
      </c>
      <c r="G21" s="31">
        <v>0</v>
      </c>
      <c r="H21" s="31">
        <v>0</v>
      </c>
      <c r="I21" s="31">
        <v>1.7</v>
      </c>
      <c r="J21" s="31">
        <v>0</v>
      </c>
      <c r="K21" s="31">
        <v>0.5</v>
      </c>
      <c r="L21" s="31">
        <f t="shared" si="1"/>
        <v>0.5</v>
      </c>
      <c r="M21" s="31">
        <v>0</v>
      </c>
      <c r="O21" s="1"/>
      <c r="P21" s="1"/>
      <c r="Q21" s="1"/>
    </row>
    <row r="22" spans="1:17" ht="15.5" x14ac:dyDescent="0.35">
      <c r="A22" s="7" t="s">
        <v>48</v>
      </c>
      <c r="B22" s="16" t="s">
        <v>14</v>
      </c>
      <c r="C22" s="12">
        <f>SUM(D22,E22,F22,G22,H22,I22,L22:M22)</f>
        <v>642.65000000000009</v>
      </c>
      <c r="D22" s="31">
        <v>156.5</v>
      </c>
      <c r="E22" s="31">
        <v>251.3</v>
      </c>
      <c r="F22" s="31">
        <v>0</v>
      </c>
      <c r="G22" s="36">
        <v>0</v>
      </c>
      <c r="H22" s="31">
        <v>28</v>
      </c>
      <c r="I22" s="31">
        <v>176.15</v>
      </c>
      <c r="J22" s="31">
        <v>14.2</v>
      </c>
      <c r="K22" s="31">
        <v>16.5</v>
      </c>
      <c r="L22" s="31">
        <f t="shared" si="1"/>
        <v>30.7</v>
      </c>
      <c r="M22" s="31">
        <v>0</v>
      </c>
      <c r="O22" s="1"/>
      <c r="P22" s="1"/>
      <c r="Q22" s="1"/>
    </row>
    <row r="23" spans="1:17" ht="15.5" customHeight="1" x14ac:dyDescent="0.35">
      <c r="A23" s="7" t="s">
        <v>49</v>
      </c>
      <c r="B23" s="17" t="s">
        <v>44</v>
      </c>
      <c r="C23" s="12">
        <f t="shared" si="0"/>
        <v>702</v>
      </c>
      <c r="D23" s="31">
        <v>88</v>
      </c>
      <c r="E23" s="31">
        <v>63</v>
      </c>
      <c r="F23" s="31">
        <v>1</v>
      </c>
      <c r="G23" s="31">
        <v>8</v>
      </c>
      <c r="H23" s="31">
        <v>409</v>
      </c>
      <c r="I23" s="31">
        <v>57</v>
      </c>
      <c r="J23" s="31">
        <v>1</v>
      </c>
      <c r="K23" s="31">
        <v>14</v>
      </c>
      <c r="L23" s="31">
        <f t="shared" si="1"/>
        <v>15</v>
      </c>
      <c r="M23" s="31">
        <v>61</v>
      </c>
      <c r="O23" s="1"/>
      <c r="P23" s="1"/>
      <c r="Q23" s="1"/>
    </row>
    <row r="24" spans="1:17" ht="26.5" x14ac:dyDescent="0.35">
      <c r="A24" s="5" t="s">
        <v>50</v>
      </c>
      <c r="B24" s="8" t="s">
        <v>31</v>
      </c>
      <c r="C24" s="12">
        <f t="shared" si="0"/>
        <v>165</v>
      </c>
      <c r="D24" s="31">
        <v>0</v>
      </c>
      <c r="E24" s="31">
        <v>0</v>
      </c>
      <c r="F24" s="31">
        <v>0</v>
      </c>
      <c r="G24" s="31">
        <v>0</v>
      </c>
      <c r="H24" s="31">
        <v>122</v>
      </c>
      <c r="I24" s="37">
        <v>0</v>
      </c>
      <c r="J24" s="31">
        <v>0</v>
      </c>
      <c r="K24" s="37">
        <v>0</v>
      </c>
      <c r="L24" s="31">
        <f t="shared" si="1"/>
        <v>0</v>
      </c>
      <c r="M24" s="31">
        <v>43</v>
      </c>
      <c r="N24" s="28"/>
      <c r="O24" s="1"/>
      <c r="P24" s="1"/>
      <c r="Q24" s="1"/>
    </row>
    <row r="25" spans="1:17" ht="15.5" x14ac:dyDescent="0.35">
      <c r="A25" s="5" t="s">
        <v>51</v>
      </c>
      <c r="B25" s="15" t="s">
        <v>32</v>
      </c>
      <c r="C25" s="12">
        <f t="shared" si="0"/>
        <v>482</v>
      </c>
      <c r="D25" s="31">
        <v>74</v>
      </c>
      <c r="E25" s="31">
        <v>52</v>
      </c>
      <c r="F25" s="31">
        <v>0</v>
      </c>
      <c r="G25" s="31">
        <v>22</v>
      </c>
      <c r="H25" s="31">
        <v>267</v>
      </c>
      <c r="I25" s="37">
        <v>44</v>
      </c>
      <c r="J25" s="31">
        <v>1</v>
      </c>
      <c r="K25" s="31">
        <v>9</v>
      </c>
      <c r="L25" s="31">
        <f t="shared" si="1"/>
        <v>10</v>
      </c>
      <c r="M25" s="31">
        <v>13</v>
      </c>
      <c r="O25" s="1"/>
      <c r="P25" s="1"/>
      <c r="Q25" s="1"/>
    </row>
    <row r="26" spans="1:17" ht="26.5" x14ac:dyDescent="0.35">
      <c r="A26" s="7" t="s">
        <v>52</v>
      </c>
      <c r="B26" s="8" t="s">
        <v>31</v>
      </c>
      <c r="C26" s="12">
        <f t="shared" si="0"/>
        <v>21</v>
      </c>
      <c r="D26" s="31">
        <v>0</v>
      </c>
      <c r="E26" s="31">
        <v>0</v>
      </c>
      <c r="F26" s="31">
        <v>0</v>
      </c>
      <c r="G26" s="31">
        <v>0</v>
      </c>
      <c r="H26" s="37">
        <v>13</v>
      </c>
      <c r="I26" s="37">
        <v>0</v>
      </c>
      <c r="J26" s="31">
        <v>0</v>
      </c>
      <c r="K26" s="37">
        <v>0</v>
      </c>
      <c r="L26" s="31">
        <f t="shared" si="1"/>
        <v>0</v>
      </c>
      <c r="M26" s="31">
        <v>8</v>
      </c>
      <c r="N26" s="27"/>
      <c r="O26" s="1"/>
      <c r="P26" s="1"/>
      <c r="Q26" s="1"/>
    </row>
    <row r="27" spans="1:17" ht="15.5" x14ac:dyDescent="0.35">
      <c r="A27" s="7" t="s">
        <v>53</v>
      </c>
      <c r="B27" s="15" t="s">
        <v>33</v>
      </c>
      <c r="C27" s="12">
        <f t="shared" si="0"/>
        <v>25</v>
      </c>
      <c r="D27" s="31">
        <v>3</v>
      </c>
      <c r="E27" s="31">
        <v>3</v>
      </c>
      <c r="F27" s="31">
        <v>0</v>
      </c>
      <c r="G27" s="31">
        <v>0</v>
      </c>
      <c r="H27" s="31">
        <v>3</v>
      </c>
      <c r="I27" s="31">
        <v>14</v>
      </c>
      <c r="J27" s="31">
        <v>0</v>
      </c>
      <c r="K27" s="31">
        <v>0</v>
      </c>
      <c r="L27" s="31">
        <f t="shared" si="1"/>
        <v>0</v>
      </c>
      <c r="M27" s="31">
        <v>2</v>
      </c>
      <c r="O27" s="1"/>
      <c r="P27" s="1"/>
      <c r="Q27" s="1"/>
    </row>
    <row r="28" spans="1:17" ht="26.5" x14ac:dyDescent="0.35">
      <c r="A28" s="7" t="s">
        <v>54</v>
      </c>
      <c r="B28" s="8" t="s">
        <v>31</v>
      </c>
      <c r="C28" s="12">
        <f t="shared" si="0"/>
        <v>1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f t="shared" si="1"/>
        <v>0</v>
      </c>
      <c r="M28" s="31">
        <v>1</v>
      </c>
      <c r="O28" s="1"/>
      <c r="P28" s="1"/>
      <c r="Q28" s="1"/>
    </row>
    <row r="29" spans="1:17" ht="15.5" x14ac:dyDescent="0.35">
      <c r="A29" s="7" t="s">
        <v>55</v>
      </c>
      <c r="B29" s="8" t="s">
        <v>12</v>
      </c>
      <c r="C29" s="12">
        <f>SUM(D29,E29,F29,G29,H29,I29,L29:M29)</f>
        <v>350</v>
      </c>
      <c r="D29" s="12">
        <f>SUM(D30+D34+D35)</f>
        <v>53</v>
      </c>
      <c r="E29" s="12">
        <f t="shared" ref="E29:K29" si="2">SUM(E30+E34+E35)</f>
        <v>153</v>
      </c>
      <c r="F29" s="12">
        <f t="shared" si="2"/>
        <v>0</v>
      </c>
      <c r="G29" s="12">
        <f t="shared" si="2"/>
        <v>51</v>
      </c>
      <c r="H29" s="12">
        <v>53</v>
      </c>
      <c r="I29" s="12">
        <f t="shared" si="2"/>
        <v>31</v>
      </c>
      <c r="J29" s="12">
        <f t="shared" si="2"/>
        <v>0</v>
      </c>
      <c r="K29" s="12">
        <f t="shared" si="2"/>
        <v>0</v>
      </c>
      <c r="L29" s="12">
        <f t="shared" ref="L29" si="3">SUM(L30,L34,L35)</f>
        <v>0</v>
      </c>
      <c r="M29" s="12">
        <f>SUM(M30+M34+M35)</f>
        <v>9</v>
      </c>
      <c r="O29" s="1"/>
      <c r="P29" s="1"/>
      <c r="Q29" s="1"/>
    </row>
    <row r="30" spans="1:17" ht="15.5" x14ac:dyDescent="0.35">
      <c r="A30" s="7" t="s">
        <v>10</v>
      </c>
      <c r="B30" s="8" t="s">
        <v>20</v>
      </c>
      <c r="C30" s="12">
        <f t="shared" si="0"/>
        <v>316</v>
      </c>
      <c r="D30" s="31">
        <f>SUM(D31:D33)</f>
        <v>33</v>
      </c>
      <c r="E30" s="31">
        <f t="shared" ref="E30:K30" si="4">SUM(E31:E33)</f>
        <v>143</v>
      </c>
      <c r="F30" s="31">
        <f t="shared" si="4"/>
        <v>0</v>
      </c>
      <c r="G30" s="31">
        <f t="shared" si="4"/>
        <v>51</v>
      </c>
      <c r="H30" s="31">
        <v>49</v>
      </c>
      <c r="I30" s="31">
        <f t="shared" si="4"/>
        <v>31</v>
      </c>
      <c r="J30" s="31">
        <f t="shared" si="4"/>
        <v>0</v>
      </c>
      <c r="K30" s="31">
        <f t="shared" si="4"/>
        <v>0</v>
      </c>
      <c r="L30" s="31">
        <f t="shared" ref="L30" si="5">SUM(L31:L33)</f>
        <v>0</v>
      </c>
      <c r="M30" s="31">
        <f>SUM(M31:M33)</f>
        <v>9</v>
      </c>
      <c r="N30" s="27"/>
      <c r="O30" s="1"/>
      <c r="P30" s="1"/>
      <c r="Q30" s="1"/>
    </row>
    <row r="31" spans="1:17" ht="22.15" customHeight="1" x14ac:dyDescent="0.35">
      <c r="A31" s="7" t="s">
        <v>56</v>
      </c>
      <c r="B31" s="8" t="s">
        <v>21</v>
      </c>
      <c r="C31" s="12">
        <f t="shared" si="0"/>
        <v>36</v>
      </c>
      <c r="D31" s="31">
        <v>2</v>
      </c>
      <c r="E31" s="31">
        <v>32</v>
      </c>
      <c r="F31" s="31">
        <v>0</v>
      </c>
      <c r="G31" s="31">
        <v>1</v>
      </c>
      <c r="H31" s="37">
        <v>1</v>
      </c>
      <c r="I31" s="31">
        <v>0</v>
      </c>
      <c r="J31" s="31">
        <v>0</v>
      </c>
      <c r="K31" s="31">
        <v>0</v>
      </c>
      <c r="L31" s="31">
        <f t="shared" si="1"/>
        <v>0</v>
      </c>
      <c r="M31" s="31">
        <v>0</v>
      </c>
      <c r="O31" s="1"/>
      <c r="P31" s="1"/>
      <c r="Q31" s="1"/>
    </row>
    <row r="32" spans="1:17" ht="15.5" x14ac:dyDescent="0.35">
      <c r="A32" s="7" t="s">
        <v>57</v>
      </c>
      <c r="B32" s="8" t="s">
        <v>22</v>
      </c>
      <c r="C32" s="12">
        <f t="shared" si="0"/>
        <v>261</v>
      </c>
      <c r="D32" s="31">
        <v>22</v>
      </c>
      <c r="E32" s="31">
        <v>108</v>
      </c>
      <c r="F32" s="31">
        <v>0</v>
      </c>
      <c r="G32" s="31">
        <v>46</v>
      </c>
      <c r="H32" s="37">
        <v>47</v>
      </c>
      <c r="I32" s="31">
        <v>31</v>
      </c>
      <c r="J32" s="31">
        <v>0</v>
      </c>
      <c r="K32" s="31">
        <v>0</v>
      </c>
      <c r="L32" s="31">
        <f t="shared" si="1"/>
        <v>0</v>
      </c>
      <c r="M32" s="31">
        <v>7</v>
      </c>
      <c r="O32" s="1"/>
      <c r="P32" s="1"/>
      <c r="Q32" s="1"/>
    </row>
    <row r="33" spans="1:20" ht="15.5" x14ac:dyDescent="0.35">
      <c r="A33" s="11" t="s">
        <v>58</v>
      </c>
      <c r="B33" s="32" t="s">
        <v>23</v>
      </c>
      <c r="C33" s="12">
        <f t="shared" si="0"/>
        <v>19</v>
      </c>
      <c r="D33" s="31">
        <v>9</v>
      </c>
      <c r="E33" s="31">
        <v>3</v>
      </c>
      <c r="F33" s="31">
        <v>0</v>
      </c>
      <c r="G33" s="31">
        <v>4</v>
      </c>
      <c r="H33" s="37">
        <v>1</v>
      </c>
      <c r="I33" s="31">
        <v>0</v>
      </c>
      <c r="J33" s="31">
        <v>0</v>
      </c>
      <c r="K33" s="31">
        <v>0</v>
      </c>
      <c r="L33" s="31">
        <f t="shared" si="1"/>
        <v>0</v>
      </c>
      <c r="M33" s="31">
        <v>2</v>
      </c>
      <c r="O33" s="1"/>
      <c r="P33" s="1"/>
      <c r="Q33" s="1"/>
    </row>
    <row r="34" spans="1:20" ht="15.5" x14ac:dyDescent="0.35">
      <c r="A34" s="7" t="s">
        <v>11</v>
      </c>
      <c r="B34" s="13" t="s">
        <v>24</v>
      </c>
      <c r="C34" s="12">
        <f>SUM(D34,E34,F34,G34,H34,I34,L34:M34)</f>
        <v>30</v>
      </c>
      <c r="D34" s="31">
        <v>20</v>
      </c>
      <c r="E34" s="31">
        <v>10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f t="shared" si="1"/>
        <v>0</v>
      </c>
      <c r="M34" s="31">
        <v>0</v>
      </c>
      <c r="O34" s="1"/>
      <c r="P34" s="1"/>
      <c r="Q34" s="1"/>
    </row>
    <row r="35" spans="1:20" ht="15.5" x14ac:dyDescent="0.35">
      <c r="A35" s="7" t="s">
        <v>26</v>
      </c>
      <c r="B35" s="13" t="s">
        <v>15</v>
      </c>
      <c r="C35" s="12">
        <f>SUM(D35,E35,F35,G35,H35,I35,L35:M35)</f>
        <v>4</v>
      </c>
      <c r="D35" s="31">
        <v>0</v>
      </c>
      <c r="E35" s="31">
        <v>0</v>
      </c>
      <c r="F35" s="31">
        <v>0</v>
      </c>
      <c r="G35" s="31">
        <v>0</v>
      </c>
      <c r="H35" s="31">
        <v>4</v>
      </c>
      <c r="I35" s="31">
        <v>0</v>
      </c>
      <c r="J35" s="31">
        <v>0</v>
      </c>
      <c r="K35" s="31">
        <v>0</v>
      </c>
      <c r="L35" s="31">
        <f t="shared" si="1"/>
        <v>0</v>
      </c>
      <c r="M35" s="31">
        <v>0</v>
      </c>
      <c r="O35" s="1"/>
      <c r="P35" s="1"/>
      <c r="Q35" s="1"/>
    </row>
    <row r="36" spans="1:20" ht="16.149999999999999" customHeight="1" x14ac:dyDescent="0.3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5"/>
      <c r="O36" s="45"/>
      <c r="P36" s="45"/>
      <c r="R36" s="1"/>
      <c r="S36" s="1"/>
      <c r="T36" s="1"/>
    </row>
    <row r="37" spans="1:20" ht="15.5" x14ac:dyDescent="0.35">
      <c r="A37" s="19" t="s">
        <v>34</v>
      </c>
      <c r="B37" s="19"/>
      <c r="C37" s="1"/>
      <c r="D37" s="1"/>
      <c r="E37" s="1"/>
      <c r="F37" s="1"/>
      <c r="G37" s="2"/>
      <c r="H37" s="1"/>
      <c r="I37" s="1"/>
      <c r="J37" s="1"/>
      <c r="K37" s="1"/>
      <c r="L37" s="48" t="s">
        <v>64</v>
      </c>
      <c r="M37" s="48"/>
      <c r="N37" s="29"/>
      <c r="O37" s="29"/>
      <c r="P37" s="29"/>
      <c r="R37" s="1"/>
      <c r="S37" s="1"/>
      <c r="T37" s="1"/>
    </row>
    <row r="38" spans="1:20" ht="15.5" x14ac:dyDescent="0.35">
      <c r="A38" s="3"/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  <c r="M38" s="1"/>
      <c r="N38" s="1"/>
      <c r="O38" s="1"/>
      <c r="P38" s="1"/>
      <c r="R38" s="1"/>
      <c r="S38" s="1"/>
      <c r="T38" s="1"/>
    </row>
    <row r="39" spans="1:20" ht="15.5" x14ac:dyDescent="0.35">
      <c r="A39" s="3"/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  <c r="M39" s="1"/>
      <c r="N39" s="1"/>
      <c r="O39" s="1"/>
      <c r="P39" s="1"/>
      <c r="R39" s="1"/>
      <c r="S39" s="1"/>
      <c r="T39" s="1"/>
    </row>
    <row r="40" spans="1:20" ht="15.5" x14ac:dyDescent="0.35">
      <c r="A40" s="3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  <c r="M40" s="1"/>
      <c r="N40" s="1"/>
      <c r="O40" s="1"/>
      <c r="P40" s="1"/>
      <c r="R40" s="1"/>
      <c r="S40" s="1"/>
      <c r="T40" s="1"/>
    </row>
    <row r="41" spans="1:20" ht="15.5" x14ac:dyDescent="0.35">
      <c r="A41" s="46"/>
      <c r="B41" s="46"/>
      <c r="C41" s="1"/>
      <c r="D41" s="1"/>
      <c r="E41" s="1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R41" s="1"/>
      <c r="S41" s="1"/>
      <c r="T41" s="1"/>
    </row>
    <row r="42" spans="1:20" ht="15.5" x14ac:dyDescent="0.35">
      <c r="C42" s="1"/>
      <c r="D42" s="1"/>
      <c r="E42" s="1"/>
      <c r="F42" s="1"/>
      <c r="G42" s="2"/>
      <c r="H42" s="1"/>
      <c r="I42" s="1"/>
      <c r="J42" s="1"/>
      <c r="K42" s="1"/>
      <c r="L42" s="1"/>
      <c r="M42" s="1"/>
      <c r="N42" s="1"/>
      <c r="O42" s="1"/>
      <c r="P42" s="1"/>
      <c r="R42" s="1"/>
      <c r="S42" s="1"/>
      <c r="T42" s="1"/>
    </row>
    <row r="43" spans="1:20" ht="28.5" customHeight="1" x14ac:dyDescent="0.35">
      <c r="A43" s="3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R43" s="1"/>
      <c r="S43" s="1"/>
      <c r="T43" s="1"/>
    </row>
    <row r="44" spans="1:20" ht="15.5" x14ac:dyDescent="0.35">
      <c r="A44" s="3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R44" s="1"/>
      <c r="S44" s="1"/>
      <c r="T44" s="1"/>
    </row>
    <row r="45" spans="1:20" ht="15.5" x14ac:dyDescent="0.35">
      <c r="R45" s="1"/>
      <c r="S45" s="1"/>
      <c r="T45" s="1"/>
    </row>
    <row r="46" spans="1:20" ht="15.5" x14ac:dyDescent="0.35">
      <c r="R46" s="1"/>
      <c r="S46" s="1"/>
      <c r="T46" s="1"/>
    </row>
    <row r="47" spans="1:20" ht="15.5" x14ac:dyDescent="0.35">
      <c r="R47" s="1"/>
      <c r="S47" s="1"/>
      <c r="T47" s="1"/>
    </row>
    <row r="48" spans="1:20" ht="60.65" customHeight="1" x14ac:dyDescent="0.35">
      <c r="A48" s="3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R48" s="1"/>
      <c r="S48" s="1"/>
      <c r="T48" s="1"/>
    </row>
    <row r="49" spans="1:20" ht="15.5" x14ac:dyDescent="0.35">
      <c r="A49" s="4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R49" s="1"/>
      <c r="S49" s="1"/>
      <c r="T49" s="1"/>
    </row>
    <row r="50" spans="1:20" ht="15.5" x14ac:dyDescent="0.35">
      <c r="A50" s="4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R50" s="1"/>
      <c r="S50" s="1"/>
      <c r="T50" s="1"/>
    </row>
    <row r="51" spans="1:20" ht="19.149999999999999" customHeight="1" x14ac:dyDescent="0.35">
      <c r="A51" s="4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9"/>
      <c r="R51" s="9"/>
      <c r="S51" s="9"/>
      <c r="T51" s="9"/>
    </row>
    <row r="52" spans="1:20" ht="26.25" customHeight="1" x14ac:dyDescent="0.35">
      <c r="A52" s="4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9"/>
      <c r="R52" s="9"/>
      <c r="S52" s="9"/>
      <c r="T52" s="9"/>
    </row>
    <row r="53" spans="1:20" ht="15.5" x14ac:dyDescent="0.35">
      <c r="A53" s="4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4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9"/>
      <c r="R54" s="43"/>
      <c r="S54" s="43"/>
      <c r="T54" s="43"/>
    </row>
    <row r="55" spans="1:20" ht="18.649999999999999" customHeight="1" x14ac:dyDescent="0.35">
      <c r="A55" s="4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9"/>
      <c r="R55" s="10"/>
      <c r="S55" s="10"/>
      <c r="T55" s="10"/>
    </row>
    <row r="56" spans="1:20" ht="15.5" x14ac:dyDescent="0.35">
      <c r="A56" s="4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9"/>
      <c r="R56" s="9"/>
      <c r="S56" s="9"/>
      <c r="T56" s="9"/>
    </row>
    <row r="57" spans="1:20" ht="15.5" x14ac:dyDescent="0.35">
      <c r="A57" s="4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R57" s="1"/>
      <c r="S57" s="1"/>
      <c r="T57" s="1"/>
    </row>
    <row r="58" spans="1:20" ht="15.5" x14ac:dyDescent="0.35">
      <c r="A58" s="4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R58" s="1"/>
      <c r="S58" s="1"/>
      <c r="T58" s="1"/>
    </row>
    <row r="59" spans="1:20" ht="15.5" x14ac:dyDescent="0.35">
      <c r="A59" s="4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R59" s="1"/>
      <c r="S59" s="1"/>
      <c r="T59" s="1"/>
    </row>
    <row r="60" spans="1:20" ht="15.5" x14ac:dyDescent="0.35">
      <c r="A60" s="4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R60" s="1"/>
      <c r="S60" s="1"/>
      <c r="T60" s="1"/>
    </row>
    <row r="61" spans="1:20" ht="15.5" x14ac:dyDescent="0.35">
      <c r="A61" s="4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R61" s="1"/>
      <c r="S61" s="1"/>
      <c r="T61" s="1"/>
    </row>
    <row r="62" spans="1:20" ht="15.5" x14ac:dyDescent="0.35">
      <c r="A62" s="4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R62" s="1"/>
      <c r="S62" s="1"/>
      <c r="T62" s="1"/>
    </row>
    <row r="63" spans="1:20" ht="15.5" x14ac:dyDescent="0.35">
      <c r="A63" s="4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R63" s="1"/>
      <c r="S63" s="1"/>
      <c r="T63" s="1"/>
    </row>
    <row r="64" spans="1:20" ht="15.5" x14ac:dyDescent="0.35">
      <c r="A64" s="4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R64" s="1"/>
      <c r="S64" s="1"/>
      <c r="T64" s="1"/>
    </row>
    <row r="65" spans="1:20" ht="15.5" x14ac:dyDescent="0.35">
      <c r="A65" s="4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</row>
    <row r="66" spans="1:20" ht="15.5" x14ac:dyDescent="0.35">
      <c r="A66" s="4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</row>
    <row r="67" spans="1:20" ht="15.5" x14ac:dyDescent="0.35">
      <c r="A67" s="4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</row>
    <row r="68" spans="1:20" ht="27" customHeight="1" x14ac:dyDescent="0.35">
      <c r="A68" s="4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</row>
    <row r="69" spans="1:20" ht="15.5" x14ac:dyDescent="0.35">
      <c r="A69" s="2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</row>
    <row r="70" spans="1:20" ht="15.5" x14ac:dyDescent="0.35">
      <c r="A70" s="2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</row>
    <row r="71" spans="1:20" ht="15.5" x14ac:dyDescent="0.35">
      <c r="A71" s="2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</row>
    <row r="72" spans="1:20" ht="15.5" x14ac:dyDescent="0.35">
      <c r="A72" s="2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</row>
    <row r="73" spans="1:20" ht="15.5" x14ac:dyDescent="0.35">
      <c r="A73" s="2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R73" s="1"/>
      <c r="S73" s="1"/>
      <c r="T73" s="1"/>
    </row>
    <row r="74" spans="1:20" ht="15.5" x14ac:dyDescent="0.35">
      <c r="A74" s="2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R74" s="1"/>
      <c r="S74" s="1"/>
      <c r="T74" s="1"/>
    </row>
    <row r="75" spans="1:20" ht="15.5" x14ac:dyDescent="0.35">
      <c r="A75" s="2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R75" s="1"/>
      <c r="S75" s="1"/>
      <c r="T75" s="1"/>
    </row>
    <row r="76" spans="1:20" ht="15.5" x14ac:dyDescent="0.35">
      <c r="A76" s="2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R76" s="1"/>
      <c r="S76" s="1"/>
      <c r="T76" s="1"/>
    </row>
    <row r="77" spans="1:20" ht="15.5" x14ac:dyDescent="0.35">
      <c r="A77" s="2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R77" s="1"/>
      <c r="S77" s="1"/>
      <c r="T77" s="1"/>
    </row>
    <row r="78" spans="1:20" ht="15.5" x14ac:dyDescent="0.35">
      <c r="A78" s="2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R78" s="1"/>
      <c r="S78" s="1"/>
      <c r="T78" s="1"/>
    </row>
    <row r="79" spans="1:20" ht="15.5" x14ac:dyDescent="0.35">
      <c r="A79" s="2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R79" s="1"/>
      <c r="S79" s="1"/>
      <c r="T79" s="1"/>
    </row>
    <row r="80" spans="1:20" ht="15.5" x14ac:dyDescent="0.35">
      <c r="A80" s="2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R80" s="1"/>
      <c r="S80" s="1"/>
      <c r="T80" s="1"/>
    </row>
    <row r="81" spans="1:20" ht="15.5" x14ac:dyDescent="0.35">
      <c r="A81" s="2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R81" s="1"/>
      <c r="S81" s="1"/>
      <c r="T81" s="1"/>
    </row>
    <row r="82" spans="1:20" ht="15.5" x14ac:dyDescent="0.35">
      <c r="A82" s="2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R82" s="1"/>
      <c r="S82" s="1"/>
      <c r="T82" s="1"/>
    </row>
    <row r="83" spans="1:20" ht="15.5" x14ac:dyDescent="0.35">
      <c r="A83" s="2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R83" s="1"/>
      <c r="S83" s="1"/>
      <c r="T83" s="1"/>
    </row>
    <row r="84" spans="1:20" ht="15.5" x14ac:dyDescent="0.35">
      <c r="A84" s="2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R84" s="1"/>
      <c r="S84" s="1"/>
      <c r="T84" s="1"/>
    </row>
    <row r="85" spans="1:20" ht="15.5" x14ac:dyDescent="0.35">
      <c r="A85" s="2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R85" s="1"/>
      <c r="S85" s="1"/>
      <c r="T85" s="1"/>
    </row>
    <row r="86" spans="1:20" ht="15.5" x14ac:dyDescent="0.35">
      <c r="A86" s="2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R86" s="1"/>
      <c r="S86" s="1"/>
      <c r="T86" s="1"/>
    </row>
    <row r="87" spans="1:20" ht="15.5" x14ac:dyDescent="0.35">
      <c r="A87" s="2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R87" s="1"/>
      <c r="S87" s="1"/>
      <c r="T87" s="1"/>
    </row>
    <row r="88" spans="1:20" ht="15.5" x14ac:dyDescent="0.35">
      <c r="A88" s="2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R88" s="1"/>
      <c r="S88" s="1"/>
      <c r="T88" s="1"/>
    </row>
    <row r="89" spans="1:20" ht="15.5" x14ac:dyDescent="0.35">
      <c r="A89" s="2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R89" s="1"/>
      <c r="S89" s="1"/>
      <c r="T89" s="1"/>
    </row>
    <row r="90" spans="1:20" ht="15.5" x14ac:dyDescent="0.35">
      <c r="A90" s="2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R90" s="1"/>
      <c r="S90" s="1"/>
      <c r="T90" s="1"/>
    </row>
    <row r="91" spans="1:20" ht="15.5" x14ac:dyDescent="0.35">
      <c r="A91" s="2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R91" s="1"/>
      <c r="S91" s="1"/>
      <c r="T91" s="1"/>
    </row>
    <row r="92" spans="1:20" ht="15.5" x14ac:dyDescent="0.35">
      <c r="A92" s="2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R92" s="1"/>
      <c r="S92" s="1"/>
      <c r="T92" s="1"/>
    </row>
    <row r="93" spans="1:20" ht="15.5" x14ac:dyDescent="0.35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R93" s="1"/>
      <c r="S93" s="1"/>
      <c r="T93" s="1"/>
    </row>
    <row r="94" spans="1:20" ht="15.5" x14ac:dyDescent="0.35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R94" s="1"/>
      <c r="S94" s="1"/>
      <c r="T94" s="1"/>
    </row>
    <row r="95" spans="1:20" ht="15.5" x14ac:dyDescent="0.35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R95" s="1"/>
      <c r="S95" s="1"/>
      <c r="T95" s="1"/>
    </row>
    <row r="96" spans="1:20" ht="15.5" x14ac:dyDescent="0.35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R96" s="1"/>
      <c r="S96" s="1"/>
      <c r="T96" s="1"/>
    </row>
    <row r="97" spans="1:20" ht="15.5" x14ac:dyDescent="0.35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R97" s="1"/>
      <c r="S97" s="1"/>
      <c r="T97" s="1"/>
    </row>
    <row r="98" spans="1:20" ht="15.5" x14ac:dyDescent="0.35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R98" s="1"/>
      <c r="S98" s="1"/>
      <c r="T98" s="1"/>
    </row>
    <row r="99" spans="1:20" ht="15.5" x14ac:dyDescent="0.35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R99" s="1"/>
      <c r="S99" s="1"/>
      <c r="T99" s="1"/>
    </row>
    <row r="100" spans="1:20" ht="15.5" x14ac:dyDescent="0.35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R100" s="1"/>
      <c r="S100" s="1"/>
      <c r="T100" s="1"/>
    </row>
    <row r="101" spans="1:20" ht="15.5" x14ac:dyDescent="0.35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R101" s="1"/>
      <c r="S101" s="1"/>
      <c r="T101" s="1"/>
    </row>
    <row r="102" spans="1:20" ht="15.5" x14ac:dyDescent="0.35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R102" s="1"/>
      <c r="S102" s="1"/>
      <c r="T102" s="1"/>
    </row>
    <row r="103" spans="1:20" ht="15.5" x14ac:dyDescent="0.35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R103" s="1"/>
      <c r="S103" s="1"/>
      <c r="T103" s="1"/>
    </row>
    <row r="104" spans="1:20" ht="15.5" x14ac:dyDescent="0.35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R104" s="1"/>
      <c r="S104" s="1"/>
      <c r="T104" s="1"/>
    </row>
    <row r="105" spans="1:20" ht="15.5" x14ac:dyDescent="0.35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R105" s="1"/>
      <c r="S105" s="1"/>
      <c r="T105" s="1"/>
    </row>
    <row r="106" spans="1:20" ht="15.5" x14ac:dyDescent="0.35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R106" s="1"/>
      <c r="S106" s="1"/>
      <c r="T106" s="1"/>
    </row>
    <row r="107" spans="1:20" ht="15.5" x14ac:dyDescent="0.35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R107" s="1"/>
      <c r="S107" s="1"/>
      <c r="T107" s="1"/>
    </row>
    <row r="108" spans="1:20" ht="15.5" x14ac:dyDescent="0.35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R108" s="1"/>
      <c r="S108" s="1"/>
      <c r="T108" s="1"/>
    </row>
    <row r="109" spans="1:20" ht="15.5" x14ac:dyDescent="0.35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R109" s="1"/>
      <c r="S109" s="1"/>
      <c r="T109" s="1"/>
    </row>
    <row r="110" spans="1:20" ht="15.5" x14ac:dyDescent="0.35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R110" s="1"/>
      <c r="S110" s="1"/>
      <c r="T110" s="1"/>
    </row>
    <row r="111" spans="1:20" ht="15.5" x14ac:dyDescent="0.35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R111" s="1"/>
      <c r="S111" s="1"/>
      <c r="T111" s="1"/>
    </row>
    <row r="112" spans="1:20" ht="15.5" x14ac:dyDescent="0.35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R112" s="1"/>
      <c r="S112" s="1"/>
      <c r="T112" s="1"/>
    </row>
    <row r="113" spans="1:20" ht="15.5" x14ac:dyDescent="0.35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R113" s="1"/>
      <c r="S113" s="1"/>
      <c r="T113" s="1"/>
    </row>
    <row r="114" spans="1:20" ht="15.5" x14ac:dyDescent="0.35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R114" s="1"/>
      <c r="S114" s="1"/>
      <c r="T114" s="1"/>
    </row>
    <row r="115" spans="1:20" ht="15.5" x14ac:dyDescent="0.35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R115" s="1"/>
      <c r="S115" s="1"/>
      <c r="T115" s="1"/>
    </row>
    <row r="116" spans="1:20" ht="15.5" x14ac:dyDescent="0.35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R116" s="1"/>
      <c r="S116" s="1"/>
      <c r="T116" s="1"/>
    </row>
    <row r="117" spans="1:20" ht="15.5" x14ac:dyDescent="0.35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R117" s="1"/>
      <c r="S117" s="1"/>
      <c r="T117" s="1"/>
    </row>
    <row r="118" spans="1:20" ht="15.5" x14ac:dyDescent="0.35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R118" s="1"/>
      <c r="S118" s="1"/>
      <c r="T118" s="1"/>
    </row>
    <row r="119" spans="1:20" ht="15.5" x14ac:dyDescent="0.35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R119" s="1"/>
      <c r="S119" s="1"/>
      <c r="T119" s="1"/>
    </row>
    <row r="120" spans="1:20" ht="15.5" x14ac:dyDescent="0.35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R120" s="1"/>
      <c r="S120" s="1"/>
      <c r="T120" s="1"/>
    </row>
    <row r="121" spans="1:20" ht="15.5" x14ac:dyDescent="0.35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R121" s="1"/>
      <c r="S121" s="1"/>
      <c r="T121" s="1"/>
    </row>
    <row r="122" spans="1:20" ht="15.5" x14ac:dyDescent="0.35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R122" s="1"/>
      <c r="S122" s="1"/>
      <c r="T122" s="1"/>
    </row>
    <row r="123" spans="1:20" ht="15.5" x14ac:dyDescent="0.35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R123" s="1"/>
      <c r="S123" s="1"/>
      <c r="T123" s="1"/>
    </row>
    <row r="124" spans="1:20" ht="15.5" x14ac:dyDescent="0.35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R124" s="1"/>
      <c r="S124" s="1"/>
      <c r="T124" s="1"/>
    </row>
    <row r="125" spans="1:20" ht="15.5" x14ac:dyDescent="0.35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R125" s="1"/>
      <c r="S125" s="1"/>
      <c r="T125" s="1"/>
    </row>
    <row r="126" spans="1:20" ht="15.5" x14ac:dyDescent="0.35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R126" s="1"/>
      <c r="S126" s="1"/>
      <c r="T126" s="1"/>
    </row>
    <row r="127" spans="1:20" ht="15.5" x14ac:dyDescent="0.35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R127" s="1"/>
      <c r="S127" s="1"/>
      <c r="T127" s="1"/>
    </row>
    <row r="128" spans="1:20" ht="15.5" x14ac:dyDescent="0.35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R128" s="1"/>
      <c r="S128" s="1"/>
      <c r="T128" s="1"/>
    </row>
    <row r="129" spans="1:20" ht="15.5" x14ac:dyDescent="0.35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R129" s="1"/>
      <c r="S129" s="1"/>
      <c r="T129" s="1"/>
    </row>
    <row r="130" spans="1:20" ht="15.5" x14ac:dyDescent="0.35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R130" s="1"/>
      <c r="S130" s="1"/>
      <c r="T130" s="1"/>
    </row>
    <row r="131" spans="1:20" ht="15.5" x14ac:dyDescent="0.35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R131" s="1"/>
      <c r="S131" s="1"/>
      <c r="T131" s="1"/>
    </row>
    <row r="132" spans="1:20" ht="15.5" x14ac:dyDescent="0.35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R132" s="1"/>
      <c r="S132" s="1"/>
      <c r="T132" s="1"/>
    </row>
    <row r="133" spans="1:20" ht="15.5" x14ac:dyDescent="0.35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R133" s="1"/>
      <c r="S133" s="1"/>
      <c r="T133" s="1"/>
    </row>
    <row r="134" spans="1:20" ht="15.5" x14ac:dyDescent="0.35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R134" s="1"/>
      <c r="S134" s="1"/>
      <c r="T134" s="1"/>
    </row>
    <row r="135" spans="1:20" ht="15.5" x14ac:dyDescent="0.35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R135" s="1"/>
      <c r="S135" s="1"/>
      <c r="T135" s="1"/>
    </row>
    <row r="136" spans="1:20" ht="15.5" x14ac:dyDescent="0.35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R136" s="1"/>
      <c r="S136" s="1"/>
      <c r="T136" s="1"/>
    </row>
    <row r="137" spans="1:20" ht="15.5" x14ac:dyDescent="0.35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R137" s="1"/>
      <c r="S137" s="1"/>
      <c r="T137" s="1"/>
    </row>
    <row r="138" spans="1:20" ht="15.5" x14ac:dyDescent="0.35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R138" s="1"/>
      <c r="S138" s="1"/>
      <c r="T138" s="1"/>
    </row>
    <row r="139" spans="1:20" ht="15.5" x14ac:dyDescent="0.35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R139" s="1"/>
      <c r="S139" s="1"/>
      <c r="T139" s="1"/>
    </row>
    <row r="140" spans="1:20" ht="15.5" x14ac:dyDescent="0.35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R140" s="1"/>
      <c r="S140" s="1"/>
      <c r="T140" s="1"/>
    </row>
    <row r="141" spans="1:20" ht="15.5" x14ac:dyDescent="0.35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R141" s="1"/>
      <c r="S141" s="1"/>
      <c r="T141" s="1"/>
    </row>
    <row r="142" spans="1:20" ht="15.5" x14ac:dyDescent="0.35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R142" s="1"/>
      <c r="S142" s="1"/>
      <c r="T142" s="1"/>
    </row>
    <row r="143" spans="1:20" ht="15.5" x14ac:dyDescent="0.35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R143" s="1"/>
      <c r="S143" s="1"/>
      <c r="T143" s="1"/>
    </row>
    <row r="144" spans="1:20" ht="15.5" x14ac:dyDescent="0.35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R144" s="1"/>
      <c r="S144" s="1"/>
      <c r="T144" s="1"/>
    </row>
    <row r="145" spans="1:20" ht="15.5" x14ac:dyDescent="0.35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R145" s="1"/>
      <c r="S145" s="1"/>
      <c r="T145" s="1"/>
    </row>
    <row r="146" spans="1:20" ht="15.5" x14ac:dyDescent="0.35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R146" s="1"/>
      <c r="S146" s="1"/>
      <c r="T146" s="1"/>
    </row>
    <row r="147" spans="1:20" ht="15.5" x14ac:dyDescent="0.35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R147" s="1"/>
      <c r="S147" s="1"/>
      <c r="T147" s="1"/>
    </row>
    <row r="148" spans="1:20" ht="15.5" x14ac:dyDescent="0.35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R148" s="1"/>
      <c r="S148" s="1"/>
      <c r="T148" s="1"/>
    </row>
    <row r="149" spans="1:20" ht="15.5" x14ac:dyDescent="0.35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R149" s="1"/>
      <c r="S149" s="1"/>
      <c r="T149" s="1"/>
    </row>
    <row r="150" spans="1:20" ht="15.5" x14ac:dyDescent="0.35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R150" s="1"/>
      <c r="S150" s="1"/>
      <c r="T150" s="1"/>
    </row>
    <row r="151" spans="1:20" ht="15.5" x14ac:dyDescent="0.35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R151" s="1"/>
      <c r="S151" s="1"/>
      <c r="T151" s="1"/>
    </row>
    <row r="152" spans="1:20" ht="15.5" x14ac:dyDescent="0.35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R152" s="1"/>
      <c r="S152" s="1"/>
      <c r="T152" s="1"/>
    </row>
    <row r="153" spans="1:20" ht="15.5" x14ac:dyDescent="0.35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R153" s="1"/>
      <c r="S153" s="1"/>
      <c r="T153" s="1"/>
    </row>
    <row r="154" spans="1:20" ht="15.5" x14ac:dyDescent="0.35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R154" s="1"/>
      <c r="S154" s="1"/>
      <c r="T154" s="1"/>
    </row>
    <row r="155" spans="1:20" ht="15.5" x14ac:dyDescent="0.35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R155" s="1"/>
      <c r="S155" s="1"/>
      <c r="T155" s="1"/>
    </row>
    <row r="156" spans="1:20" ht="15.5" x14ac:dyDescent="0.35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R156" s="1"/>
      <c r="S156" s="1"/>
      <c r="T156" s="1"/>
    </row>
    <row r="157" spans="1:20" ht="15.5" x14ac:dyDescent="0.35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R157" s="1"/>
      <c r="S157" s="1"/>
      <c r="T157" s="1"/>
    </row>
    <row r="158" spans="1:20" ht="15.5" x14ac:dyDescent="0.35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R158" s="1"/>
      <c r="S158" s="1"/>
      <c r="T158" s="1"/>
    </row>
    <row r="159" spans="1:20" ht="15.5" x14ac:dyDescent="0.35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R582" s="1"/>
      <c r="S582" s="1"/>
      <c r="T582" s="1"/>
    </row>
    <row r="583" spans="1:20" ht="15.5" x14ac:dyDescent="0.35">
      <c r="R583" s="1"/>
      <c r="S583" s="1"/>
      <c r="T583" s="1"/>
    </row>
    <row r="584" spans="1:20" ht="15.5" x14ac:dyDescent="0.35">
      <c r="R584" s="1"/>
      <c r="S584" s="1"/>
      <c r="T584" s="1"/>
    </row>
    <row r="585" spans="1:20" ht="15.5" x14ac:dyDescent="0.35">
      <c r="R585" s="1"/>
      <c r="S585" s="1"/>
      <c r="T585" s="1"/>
    </row>
    <row r="586" spans="1:20" ht="15.5" x14ac:dyDescent="0.35">
      <c r="R586" s="1"/>
      <c r="S586" s="1"/>
      <c r="T586" s="1"/>
    </row>
    <row r="587" spans="1:20" ht="15.5" x14ac:dyDescent="0.35">
      <c r="R587" s="1"/>
      <c r="S587" s="1"/>
      <c r="T587" s="1"/>
    </row>
    <row r="588" spans="1:20" ht="15.5" x14ac:dyDescent="0.35">
      <c r="R588" s="1"/>
      <c r="S588" s="1"/>
      <c r="T588" s="1"/>
    </row>
    <row r="589" spans="1:20" ht="15.5" x14ac:dyDescent="0.35">
      <c r="R589" s="1"/>
      <c r="S589" s="1"/>
      <c r="T589" s="1"/>
    </row>
    <row r="590" spans="1:20" ht="15.5" x14ac:dyDescent="0.35">
      <c r="R590" s="1"/>
      <c r="S590" s="1"/>
      <c r="T590" s="1"/>
    </row>
    <row r="591" spans="1:20" ht="15.5" x14ac:dyDescent="0.35">
      <c r="R591" s="1"/>
      <c r="S591" s="1"/>
      <c r="T591" s="1"/>
    </row>
    <row r="592" spans="1:20" ht="15.5" x14ac:dyDescent="0.35">
      <c r="R592" s="1"/>
      <c r="S592" s="1"/>
      <c r="T592" s="1"/>
    </row>
    <row r="593" spans="18:20" ht="15.5" x14ac:dyDescent="0.35">
      <c r="R593" s="1"/>
      <c r="S593" s="1"/>
      <c r="T593" s="1"/>
    </row>
    <row r="594" spans="18:20" ht="15.5" x14ac:dyDescent="0.35">
      <c r="R594" s="1"/>
      <c r="S594" s="1"/>
      <c r="T594" s="1"/>
    </row>
    <row r="595" spans="18:20" ht="15.5" x14ac:dyDescent="0.35">
      <c r="R595" s="1"/>
      <c r="S595" s="1"/>
      <c r="T595" s="1"/>
    </row>
    <row r="596" spans="18:20" ht="15.5" x14ac:dyDescent="0.35">
      <c r="R596" s="1"/>
      <c r="S596" s="1"/>
      <c r="T596" s="1"/>
    </row>
    <row r="597" spans="18:20" ht="15.5" x14ac:dyDescent="0.35">
      <c r="R597" s="1"/>
      <c r="S597" s="1"/>
      <c r="T597" s="1"/>
    </row>
    <row r="598" spans="18:20" ht="15.5" x14ac:dyDescent="0.35">
      <c r="R598" s="1"/>
      <c r="S598" s="1"/>
      <c r="T598" s="1"/>
    </row>
    <row r="599" spans="18:20" ht="15.5" x14ac:dyDescent="0.35">
      <c r="R599" s="1"/>
      <c r="S599" s="1"/>
      <c r="T599" s="1"/>
    </row>
    <row r="600" spans="18:20" ht="15.5" x14ac:dyDescent="0.35">
      <c r="R600" s="1"/>
      <c r="S600" s="1"/>
      <c r="T600" s="1"/>
    </row>
    <row r="601" spans="18:20" ht="15.5" x14ac:dyDescent="0.35">
      <c r="R601" s="1"/>
      <c r="S601" s="1"/>
      <c r="T601" s="1"/>
    </row>
    <row r="602" spans="18:20" ht="15.5" x14ac:dyDescent="0.35">
      <c r="R602" s="1"/>
      <c r="S602" s="1"/>
      <c r="T602" s="1"/>
    </row>
    <row r="603" spans="18:20" ht="15.5" x14ac:dyDescent="0.35">
      <c r="R603" s="1"/>
      <c r="S603" s="1"/>
      <c r="T603" s="1"/>
    </row>
    <row r="604" spans="18:20" ht="15.5" x14ac:dyDescent="0.35">
      <c r="R604" s="1"/>
      <c r="S604" s="1"/>
      <c r="T604" s="1"/>
    </row>
    <row r="605" spans="18:20" ht="15.5" x14ac:dyDescent="0.35">
      <c r="R605" s="1"/>
      <c r="S605" s="1"/>
      <c r="T605" s="1"/>
    </row>
    <row r="606" spans="18:20" ht="15.5" x14ac:dyDescent="0.35">
      <c r="R606" s="1"/>
      <c r="S606" s="1"/>
      <c r="T606" s="1"/>
    </row>
    <row r="607" spans="18:20" ht="15.5" x14ac:dyDescent="0.35">
      <c r="R607" s="1"/>
      <c r="S607" s="1"/>
      <c r="T607" s="1"/>
    </row>
    <row r="608" spans="18:20" ht="15.5" x14ac:dyDescent="0.35">
      <c r="R608" s="1"/>
      <c r="S608" s="1"/>
      <c r="T608" s="1"/>
    </row>
    <row r="609" spans="18:20" ht="15.5" x14ac:dyDescent="0.35">
      <c r="R609" s="1"/>
      <c r="S609" s="1"/>
      <c r="T609" s="1"/>
    </row>
    <row r="610" spans="18:20" ht="15.5" x14ac:dyDescent="0.35">
      <c r="R610" s="1"/>
      <c r="S610" s="1"/>
      <c r="T610" s="1"/>
    </row>
    <row r="611" spans="18:20" ht="15.5" x14ac:dyDescent="0.35">
      <c r="R611" s="1"/>
      <c r="S611" s="1"/>
      <c r="T611" s="1"/>
    </row>
    <row r="612" spans="18:20" ht="15.5" x14ac:dyDescent="0.35">
      <c r="R612" s="1"/>
      <c r="S612" s="1"/>
      <c r="T612" s="1"/>
    </row>
    <row r="613" spans="18:20" ht="15.5" x14ac:dyDescent="0.35">
      <c r="R613" s="1"/>
      <c r="S613" s="1"/>
      <c r="T613" s="1"/>
    </row>
    <row r="614" spans="18:20" ht="15.5" x14ac:dyDescent="0.35">
      <c r="R614" s="1"/>
      <c r="S614" s="1"/>
      <c r="T614" s="1"/>
    </row>
    <row r="615" spans="18:20" ht="15.5" x14ac:dyDescent="0.35">
      <c r="R615" s="1"/>
      <c r="S615" s="1"/>
      <c r="T615" s="1"/>
    </row>
    <row r="616" spans="18:20" ht="15.5" x14ac:dyDescent="0.35">
      <c r="R616" s="1"/>
      <c r="S616" s="1"/>
      <c r="T616" s="1"/>
    </row>
    <row r="617" spans="18:20" ht="15.5" x14ac:dyDescent="0.35">
      <c r="R617" s="1"/>
      <c r="S617" s="1"/>
      <c r="T617" s="1"/>
    </row>
    <row r="618" spans="18:20" ht="15.5" x14ac:dyDescent="0.35">
      <c r="R618" s="1"/>
      <c r="S618" s="1"/>
      <c r="T618" s="1"/>
    </row>
    <row r="619" spans="18:20" ht="15.5" x14ac:dyDescent="0.35">
      <c r="R619" s="1"/>
      <c r="S619" s="1"/>
      <c r="T619" s="1"/>
    </row>
    <row r="620" spans="18:20" ht="15.5" x14ac:dyDescent="0.35">
      <c r="R620" s="1"/>
      <c r="S620" s="1"/>
      <c r="T620" s="1"/>
    </row>
  </sheetData>
  <mergeCells count="10">
    <mergeCell ref="A1:P1"/>
    <mergeCell ref="A2:P2"/>
    <mergeCell ref="A4:P4"/>
    <mergeCell ref="A6:P6"/>
    <mergeCell ref="R54:T54"/>
    <mergeCell ref="A36:P36"/>
    <mergeCell ref="A41:B41"/>
    <mergeCell ref="A7:P7"/>
    <mergeCell ref="A8:P8"/>
    <mergeCell ref="L37:M37"/>
  </mergeCells>
  <phoneticPr fontId="0" type="noConversion"/>
  <printOptions horizontalCentered="1"/>
  <pageMargins left="0.39370078740157483" right="0.35433070866141736" top="0.59055118110236227" bottom="0.39370078740157483" header="0.51181102362204722" footer="0.51181102362204722"/>
  <pageSetup paperSize="9" scale="43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10" ma:contentTypeDescription="Kurkite naują dokumentą." ma:contentTypeScope="" ma:versionID="dc286915ecfc15f606128e3504bc31b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084e0dd8e1a02b658488695d49a051c4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5BD817-1C36-4444-AAA6-E6D2926E8D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29EB9E-C043-45CD-906C-EFFC4E233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F414A7-430C-467B-9C26-D9811DC58D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 m.</vt:lpstr>
      <vt:lpstr>'2026 m.'!Print_Area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2023-08-24T10:49:46Z</cp:lastPrinted>
  <dcterms:created xsi:type="dcterms:W3CDTF">2003-01-15T07:28:18Z</dcterms:created>
  <dcterms:modified xsi:type="dcterms:W3CDTF">2026-06-11T06:14:09Z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