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6 birzelis/2025/Resocializacijos veiklos/"/>
    </mc:Choice>
  </mc:AlternateContent>
  <xr:revisionPtr revIDLastSave="1122" documentId="8_{AEE00980-3C11-42AB-B07D-A4C75C212759}" xr6:coauthVersionLast="47" xr6:coauthVersionMax="47" xr10:uidLastSave="{8B535C1E-3125-42E8-A0AE-2B9E0CD664F7}"/>
  <bookViews>
    <workbookView xWindow="-120" yWindow="-120" windowWidth="29040" windowHeight="15720" xr2:uid="{00000000-000D-0000-FFFF-FFFF00000000}"/>
  </bookViews>
  <sheets>
    <sheet name="2025 m. 2 ketv." sheetId="1" r:id="rId1"/>
    <sheet name="Sheet2" sheetId="2" state="hidden" r:id="rId2"/>
    <sheet name="Sheet3" sheetId="3" state="hidden" r:id="rId3"/>
  </sheets>
  <definedNames>
    <definedName name="_xlnm.Print_Area" localSheetId="0">'2025 m. 2 ketv.'!$A$1:$R$74</definedName>
    <definedName name="_xlnm.Print_Titles" localSheetId="0">'2025 m. 2 ketv.'!$9:$9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4" i="1"/>
  <c r="D10" i="1"/>
  <c r="N34" i="1" l="1"/>
  <c r="N33" i="1"/>
  <c r="N32" i="1"/>
  <c r="N31" i="1"/>
  <c r="O39" i="1"/>
  <c r="M39" i="1"/>
  <c r="L39" i="1"/>
  <c r="K39" i="1"/>
  <c r="J39" i="1"/>
  <c r="I39" i="1"/>
  <c r="H39" i="1"/>
  <c r="G39" i="1"/>
  <c r="F39" i="1"/>
  <c r="E39" i="1"/>
  <c r="D39" i="1"/>
  <c r="G48" i="1"/>
  <c r="M10" i="1" l="1"/>
  <c r="L10" i="1"/>
  <c r="K10" i="1"/>
  <c r="J10" i="1"/>
  <c r="G10" i="1"/>
  <c r="F10" i="1"/>
  <c r="N10" i="1" l="1"/>
  <c r="D20" i="1" l="1"/>
  <c r="E10" i="1"/>
  <c r="O48" i="1" l="1"/>
  <c r="M48" i="1"/>
  <c r="L48" i="1"/>
  <c r="K48" i="1"/>
  <c r="J48" i="1"/>
  <c r="I48" i="1"/>
  <c r="H48" i="1"/>
  <c r="F48" i="1"/>
  <c r="E48" i="1"/>
  <c r="D48" i="1"/>
  <c r="O43" i="1"/>
  <c r="M43" i="1"/>
  <c r="L43" i="1"/>
  <c r="K43" i="1"/>
  <c r="J43" i="1"/>
  <c r="H43" i="1"/>
  <c r="G43" i="1"/>
  <c r="F43" i="1"/>
  <c r="E43" i="1"/>
  <c r="D43" i="1"/>
  <c r="O30" i="1"/>
  <c r="M30" i="1"/>
  <c r="L30" i="1"/>
  <c r="K30" i="1"/>
  <c r="J30" i="1"/>
  <c r="H30" i="1"/>
  <c r="G30" i="1"/>
  <c r="F30" i="1"/>
  <c r="E30" i="1"/>
  <c r="D30" i="1"/>
  <c r="N30" i="1" l="1"/>
  <c r="N48" i="1"/>
  <c r="L20" i="1"/>
  <c r="E20" i="1"/>
  <c r="F20" i="1"/>
  <c r="G20" i="1"/>
  <c r="H20" i="1"/>
  <c r="J20" i="1"/>
  <c r="K20" i="1"/>
  <c r="M20" i="1"/>
  <c r="O20" i="1"/>
  <c r="N20" i="1" l="1"/>
  <c r="N46" i="1"/>
  <c r="C46" i="1" s="1"/>
  <c r="N49" i="1"/>
  <c r="N50" i="1"/>
  <c r="C50" i="1" s="1"/>
  <c r="N51" i="1"/>
  <c r="C51" i="1" s="1"/>
  <c r="N52" i="1"/>
  <c r="C52" i="1" s="1"/>
  <c r="N53" i="1"/>
  <c r="C53" i="1" s="1"/>
  <c r="N54" i="1"/>
  <c r="C54" i="1" s="1"/>
  <c r="N55" i="1"/>
  <c r="C55" i="1" s="1"/>
  <c r="N56" i="1"/>
  <c r="N57" i="1"/>
  <c r="C57" i="1" s="1"/>
  <c r="N58" i="1"/>
  <c r="N59" i="1"/>
  <c r="N60" i="1"/>
  <c r="N61" i="1"/>
  <c r="N62" i="1"/>
  <c r="N63" i="1"/>
  <c r="N64" i="1"/>
  <c r="N65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C48" i="1" l="1"/>
  <c r="C49" i="1"/>
  <c r="I29" i="1"/>
  <c r="C29" i="1" s="1"/>
  <c r="I28" i="1"/>
  <c r="C28" i="1" s="1"/>
  <c r="I27" i="1"/>
  <c r="C27" i="1" s="1"/>
  <c r="I26" i="1"/>
  <c r="C26" i="1" s="1"/>
  <c r="I25" i="1"/>
  <c r="C25" i="1" s="1"/>
  <c r="I24" i="1"/>
  <c r="C24" i="1" s="1"/>
  <c r="I16" i="1"/>
  <c r="I14" i="1"/>
  <c r="I34" i="1"/>
  <c r="C34" i="1" l="1"/>
  <c r="I62" i="1"/>
  <c r="C62" i="1" s="1"/>
  <c r="I32" i="1"/>
  <c r="C32" i="1" l="1"/>
  <c r="I40" i="1"/>
  <c r="I41" i="1"/>
  <c r="N41" i="1"/>
  <c r="C41" i="1" l="1"/>
  <c r="N35" i="1"/>
  <c r="N36" i="1"/>
  <c r="N37" i="1"/>
  <c r="N38" i="1"/>
  <c r="N40" i="1"/>
  <c r="N39" i="1" s="1"/>
  <c r="N42" i="1"/>
  <c r="N44" i="1"/>
  <c r="N45" i="1"/>
  <c r="N43" i="1" s="1"/>
  <c r="N47" i="1"/>
  <c r="N11" i="1"/>
  <c r="N12" i="1"/>
  <c r="N13" i="1"/>
  <c r="C40" i="1" l="1"/>
  <c r="I11" i="1"/>
  <c r="I12" i="1"/>
  <c r="C12" i="1" s="1"/>
  <c r="I13" i="1"/>
  <c r="C13" i="1" s="1"/>
  <c r="I17" i="1"/>
  <c r="I18" i="1"/>
  <c r="C18" i="1" s="1"/>
  <c r="I19" i="1"/>
  <c r="C19" i="1" s="1"/>
  <c r="I21" i="1"/>
  <c r="I22" i="1"/>
  <c r="C22" i="1" s="1"/>
  <c r="I23" i="1"/>
  <c r="C23" i="1" s="1"/>
  <c r="I31" i="1"/>
  <c r="I33" i="1"/>
  <c r="C33" i="1" s="1"/>
  <c r="I35" i="1"/>
  <c r="C35" i="1" s="1"/>
  <c r="I36" i="1"/>
  <c r="C36" i="1" s="1"/>
  <c r="I37" i="1"/>
  <c r="C37" i="1" s="1"/>
  <c r="I38" i="1"/>
  <c r="C38" i="1" s="1"/>
  <c r="I42" i="1"/>
  <c r="I44" i="1"/>
  <c r="I45" i="1"/>
  <c r="C45" i="1" s="1"/>
  <c r="I47" i="1"/>
  <c r="I56" i="1"/>
  <c r="C56" i="1" s="1"/>
  <c r="I58" i="1"/>
  <c r="C58" i="1" s="1"/>
  <c r="I59" i="1"/>
  <c r="C59" i="1" s="1"/>
  <c r="I60" i="1"/>
  <c r="C60" i="1" s="1"/>
  <c r="I61" i="1"/>
  <c r="C61" i="1" s="1"/>
  <c r="I63" i="1"/>
  <c r="C63" i="1" s="1"/>
  <c r="I64" i="1"/>
  <c r="C64" i="1" s="1"/>
  <c r="I65" i="1"/>
  <c r="C65" i="1" s="1"/>
  <c r="C47" i="1" l="1"/>
  <c r="I43" i="1"/>
  <c r="C43" i="1" s="1"/>
  <c r="C31" i="1"/>
  <c r="I30" i="1"/>
  <c r="C11" i="1"/>
  <c r="I10" i="1"/>
  <c r="C10" i="1" s="1"/>
  <c r="C21" i="1"/>
  <c r="I20" i="1"/>
  <c r="C20" i="1" s="1"/>
  <c r="C44" i="1"/>
  <c r="C42" i="1"/>
  <c r="C39" i="1"/>
  <c r="I15" i="1"/>
  <c r="C15" i="1" l="1"/>
  <c r="C30" i="1"/>
</calcChain>
</file>

<file path=xl/sharedStrings.xml><?xml version="1.0" encoding="utf-8"?>
<sst xmlns="http://schemas.openxmlformats.org/spreadsheetml/2006/main" count="112" uniqueCount="111">
  <si>
    <t>Eil. Nr.</t>
  </si>
  <si>
    <t>Duomenų pavadinimas</t>
  </si>
  <si>
    <t>Iš viso</t>
  </si>
  <si>
    <t>1.1</t>
  </si>
  <si>
    <t>1.2</t>
  </si>
  <si>
    <t>1.3</t>
  </si>
  <si>
    <t>1.4</t>
  </si>
  <si>
    <t>1.5</t>
  </si>
  <si>
    <t>1.6</t>
  </si>
  <si>
    <t>Visuomeninių ir religinių organizacijų suteikta praktinė pagalba (atvejai)</t>
  </si>
  <si>
    <t>Asmenys, kurie privalo atlyginti nusikaltimu padarytą žalą</t>
  </si>
  <si>
    <t>1.7</t>
  </si>
  <si>
    <t>be išsilavinimo</t>
  </si>
  <si>
    <t>jų veikloje dalyvaujančių asmenų skaičius</t>
  </si>
  <si>
    <t>profesinėje mokykloje</t>
  </si>
  <si>
    <t>aukštojoje mokykloje</t>
  </si>
  <si>
    <t>Gavę mokslo baigimo pažymėjimus:</t>
  </si>
  <si>
    <t>vidurinio išsilavinimo</t>
  </si>
  <si>
    <t>pagrindinio išsilavinimo</t>
  </si>
  <si>
    <t>profesinės mokyklos</t>
  </si>
  <si>
    <t>Įstaigoje atliekantys bausmę asmenys, iš jų turintys:</t>
  </si>
  <si>
    <t>aukštąjį universitetinį išsilavinimą</t>
  </si>
  <si>
    <t>aukštąjį neuniversitetinį išsilavinimą</t>
  </si>
  <si>
    <t>aukštesnįjį išsilavinimą</t>
  </si>
  <si>
    <t>vidurinį išsilavinimą</t>
  </si>
  <si>
    <t>pagrindinį išsilavinimą</t>
  </si>
  <si>
    <t>pradinį išsilavinimą</t>
  </si>
  <si>
    <t>Įstaigoje vykdomos socialinės reabilitacijos programos</t>
  </si>
  <si>
    <t>4.1</t>
  </si>
  <si>
    <t>Įstaigoje veikiančios nuteistųjų organizacijos:</t>
  </si>
  <si>
    <t>Savanoriškai padengti ieškinių reikalavimai (atvejai)</t>
  </si>
  <si>
    <t xml:space="preserve">Į nakvynės namus nukreipti paleidžiami asmenys </t>
  </si>
  <si>
    <t xml:space="preserve">Į kitas globos įstaigas nukreipti paleidžiami asmenys </t>
  </si>
  <si>
    <t>Įstaigoje atliekantys bausmę asmenys, priskirti</t>
  </si>
  <si>
    <t>2.1</t>
  </si>
  <si>
    <t>2.2</t>
  </si>
  <si>
    <t>2.3</t>
  </si>
  <si>
    <t>3.1</t>
  </si>
  <si>
    <t>3.2</t>
  </si>
  <si>
    <t>7.1</t>
  </si>
  <si>
    <t>7.2</t>
  </si>
  <si>
    <t>7.3</t>
  </si>
  <si>
    <t>8.1</t>
  </si>
  <si>
    <t>8.2</t>
  </si>
  <si>
    <t>8.3</t>
  </si>
  <si>
    <t>Sudarytų ir galiojančių bendradarbiavimo sutarčių su savanoriais, nevyriausybinėmis organizacijomis, religinėmis bendruomenėmis ir bendrijomis, skaičius</t>
  </si>
  <si>
    <t>žemai nusikalstamo elgesio rizikai</t>
  </si>
  <si>
    <t>vidutinei nusikalstamo elgesio rizikai</t>
  </si>
  <si>
    <t>aukštai nusikalstamo elgesio rizikai</t>
  </si>
  <si>
    <t xml:space="preserve">Besimokantys, iš jų: </t>
  </si>
  <si>
    <t xml:space="preserve">LIETUVOS KALĖJIMŲ TARNYBOS </t>
  </si>
  <si>
    <t xml:space="preserve">VEIKLOS ANALIZĖS IR KONTROLĖS SKYRIUS </t>
  </si>
  <si>
    <t xml:space="preserve">Alytaus </t>
  </si>
  <si>
    <t>Marijampolės</t>
  </si>
  <si>
    <t>Panevėžio</t>
  </si>
  <si>
    <t xml:space="preserve">Pravieniškių 1-as </t>
  </si>
  <si>
    <t>Vilniaus</t>
  </si>
  <si>
    <t xml:space="preserve">Kauno (Technikos g.)     </t>
  </si>
  <si>
    <t>Kauno (Mickevičiaus g.)</t>
  </si>
  <si>
    <t>Pravieniškių Iš viso</t>
  </si>
  <si>
    <t>Šiaulių</t>
  </si>
  <si>
    <t>3.1.1</t>
  </si>
  <si>
    <t xml:space="preserve">aprobuotose elgesio pataisos programose dalyvavusių asmenų skaičius </t>
  </si>
  <si>
    <t xml:space="preserve">KALĖJIMŲ RESOCIALIZACIJOS SKYRIŲ VEIKLOS STATISTINĖ ATASKAITA </t>
  </si>
  <si>
    <t>Kauno</t>
  </si>
  <si>
    <t>Pravieniškių 2-as s</t>
  </si>
  <si>
    <t>vidurinį išsilavinimą ir profesinę kvalifikaciją</t>
  </si>
  <si>
    <t>pagrindinį išsilavinimą ir profesinę kvalifikaciją</t>
  </si>
  <si>
    <t xml:space="preserve">aprobuotas elgesio pataisos programas baigusių asmenų skaičius </t>
  </si>
  <si>
    <t>socialinių partnerių vedamose pozityvaus užimtumo priemonėse dalyvaujančių asmenų skaičius</t>
  </si>
  <si>
    <t xml:space="preserve"> Įstaigoje vykdomose pozityvaus užimtumo priemonėse dalyvavusių  asmenų skaičius</t>
  </si>
  <si>
    <t>Nuteistieji pagal užimtumą nusikaltimo padarymo momentu:</t>
  </si>
  <si>
    <t>bedarbiai</t>
  </si>
  <si>
    <t>samdomi darbuotojai</t>
  </si>
  <si>
    <t>savarankiškai dirbantys (verslininkai ir pan.)</t>
  </si>
  <si>
    <t>studentai/ moksleiviai</t>
  </si>
  <si>
    <t>pensininkai</t>
  </si>
  <si>
    <t>Asmenų, atleistų nuo dalyvavimo darbinėje veikloje, skaičius</t>
  </si>
  <si>
    <t>Neįdarbintų asmenų, išreiškusių norą būti įtrauktiems į darbinę veiklą ar įsidarbinti, skaičius</t>
  </si>
  <si>
    <t>Asmenų, vykdančių individualią veiklą, skaičius</t>
  </si>
  <si>
    <t>Asmenų, vykdančių individualią veiklą prilygintą darbinei veiklai, skaičius</t>
  </si>
  <si>
    <t>Į Atvirus namus iš pusiau atviro tipo perkeltų asmenų skaičius</t>
  </si>
  <si>
    <t>Į Pusiaukelės namus perkeltų asmenų skaičius</t>
  </si>
  <si>
    <t>1.8</t>
  </si>
  <si>
    <t>1.9</t>
  </si>
  <si>
    <t>3.2.1</t>
  </si>
  <si>
    <t>socialinių partnerių vedamų  pozityvaus užimtumo priemonių  skaičius</t>
  </si>
  <si>
    <t>bendrojo ugdymo mokykloje, konsultaciniame punkte</t>
  </si>
  <si>
    <t>aukštosios mokyklos</t>
  </si>
  <si>
    <t>8.4</t>
  </si>
  <si>
    <t>9.1</t>
  </si>
  <si>
    <t>9.2</t>
  </si>
  <si>
    <t>9.3</t>
  </si>
  <si>
    <t>9.4</t>
  </si>
  <si>
    <t>9.5</t>
  </si>
  <si>
    <t xml:space="preserve">žemai smurto rizikai </t>
  </si>
  <si>
    <t>vidutinei smurto rizikai</t>
  </si>
  <si>
    <t xml:space="preserve">žemai nesmurtinių nusikaltimų rizikai </t>
  </si>
  <si>
    <t>vidutinei nesmurtinių nusikaltimų rizikai</t>
  </si>
  <si>
    <t>aukštai nesmurtinių nusikaltimų rizikai</t>
  </si>
  <si>
    <t>2.4</t>
  </si>
  <si>
    <t>2.5</t>
  </si>
  <si>
    <t>2.6</t>
  </si>
  <si>
    <t>2.7</t>
  </si>
  <si>
    <t>2.8</t>
  </si>
  <si>
    <t>2.9</t>
  </si>
  <si>
    <t>Savanorių (fizinių asmenų),  besilankančių kalėjimuose, skaičius</t>
  </si>
  <si>
    <t>Kauno (Stubro g.)</t>
  </si>
  <si>
    <t>2025 m. sausio – birželio mėn. duomenys</t>
  </si>
  <si>
    <t>Veiklos analizės ir kontrolės skyriaus vyr. specialistasRegimantas Mikaliūnas, regimantas.mikaliunas@kalejimai.lt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</si>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</sst>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0" fillId="3" borderId="0" xfId="0" applyFill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9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0" fontId="5" fillId="2" borderId="8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48"/>
  <sheetViews>
    <sheetView showGridLines="0" tabSelected="1" topLeftCell="A59" zoomScale="80" zoomScaleNormal="80" zoomScaleSheetLayoutView="75" workbookViewId="0">
      <selection activeCell="T16" sqref="T16"/>
    </sheetView>
  </sheetViews>
  <sheetFormatPr defaultRowHeight="12.75" x14ac:dyDescent="0.2"/>
  <cols>
    <col min="1" max="1" width="6.28515625" customWidth="1"/>
    <col min="2" max="2" width="35.5703125" customWidth="1"/>
    <col min="3" max="3" width="6" customWidth="1"/>
    <col min="4" max="4" width="7.140625" customWidth="1"/>
    <col min="5" max="5" width="11.5703125" customWidth="1"/>
    <col min="6" max="6" width="9.7109375" customWidth="1"/>
    <col min="7" max="7" width="11.42578125" customWidth="1"/>
    <col min="8" max="8" width="10.5703125" customWidth="1"/>
    <col min="9" max="9" width="6.140625" hidden="1" customWidth="1"/>
    <col min="10" max="10" width="7.5703125" customWidth="1"/>
    <col min="11" max="12" width="7.28515625" customWidth="1"/>
    <col min="13" max="13" width="9" customWidth="1"/>
    <col min="14" max="14" width="9.5703125" customWidth="1"/>
    <col min="15" max="15" width="9.42578125" customWidth="1"/>
    <col min="16" max="16" width="1.5703125" customWidth="1"/>
    <col min="17" max="17" width="6" hidden="1" customWidth="1"/>
    <col min="18" max="42" width="8.85546875"/>
  </cols>
  <sheetData>
    <row r="1" spans="1:43" s="1" customFormat="1" ht="15.75" x14ac:dyDescent="0.25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43" s="1" customFormat="1" ht="14.25" customHeight="1" x14ac:dyDescent="0.25">
      <c r="A2" s="41" t="s">
        <v>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43" s="1" customFormat="1" ht="16.5" customHeight="1" x14ac:dyDescent="0.25">
      <c r="A3" s="41" t="s">
        <v>63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1" customFormat="1" ht="5.25" hidden="1" customHeight="1" x14ac:dyDescent="0.25">
      <c r="A4" s="5"/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</row>
    <row r="5" spans="1:43" s="1" customFormat="1" ht="15.75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43" ht="18.75" customHeight="1" x14ac:dyDescent="0.25">
      <c r="A6" s="42" t="s">
        <v>108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S6" s="1"/>
      <c r="T6" s="1"/>
      <c r="U6" s="1"/>
    </row>
    <row r="7" spans="1:43" ht="0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S7" s="1"/>
      <c r="T7" s="1"/>
      <c r="U7" s="1"/>
    </row>
    <row r="8" spans="1:43" ht="20.45" customHeight="1" x14ac:dyDescent="0.25">
      <c r="A8" s="1"/>
      <c r="B8" s="1"/>
      <c r="C8" s="1"/>
      <c r="D8" s="16"/>
      <c r="E8" s="40"/>
      <c r="F8" s="40"/>
      <c r="G8" s="6"/>
      <c r="H8" s="16"/>
      <c r="I8" s="5"/>
      <c r="J8" s="16"/>
      <c r="K8" s="5"/>
      <c r="L8" s="5"/>
      <c r="M8" s="12"/>
      <c r="N8" s="16"/>
      <c r="O8" s="16"/>
      <c r="P8" s="5"/>
      <c r="Q8" s="5"/>
      <c r="S8" s="1"/>
      <c r="T8" s="1"/>
      <c r="U8" s="1"/>
    </row>
    <row r="9" spans="1:43" ht="83.25" customHeight="1" x14ac:dyDescent="0.25">
      <c r="A9" s="18" t="s">
        <v>0</v>
      </c>
      <c r="B9" s="18" t="s">
        <v>1</v>
      </c>
      <c r="C9" s="18" t="s">
        <v>2</v>
      </c>
      <c r="D9" s="18" t="s">
        <v>52</v>
      </c>
      <c r="E9" s="18" t="s">
        <v>53</v>
      </c>
      <c r="F9" s="19" t="s">
        <v>54</v>
      </c>
      <c r="G9" s="19" t="s">
        <v>55</v>
      </c>
      <c r="H9" s="19" t="s">
        <v>65</v>
      </c>
      <c r="I9" s="20" t="s">
        <v>59</v>
      </c>
      <c r="J9" s="18" t="s">
        <v>56</v>
      </c>
      <c r="K9" s="18" t="s">
        <v>57</v>
      </c>
      <c r="L9" s="18" t="s">
        <v>107</v>
      </c>
      <c r="M9" s="18" t="s">
        <v>58</v>
      </c>
      <c r="N9" s="20" t="s">
        <v>64</v>
      </c>
      <c r="O9" s="18" t="s">
        <v>60</v>
      </c>
      <c r="Q9" s="1"/>
      <c r="R9" s="1"/>
      <c r="S9" s="1"/>
    </row>
    <row r="10" spans="1:43" ht="26.25" x14ac:dyDescent="0.25">
      <c r="A10" s="21">
        <v>1</v>
      </c>
      <c r="B10" s="36" t="s">
        <v>20</v>
      </c>
      <c r="C10" s="13">
        <f t="shared" ref="C10:C41" si="0">+D10+E10+F10+I10+J10+N10+O10</f>
        <v>3811</v>
      </c>
      <c r="D10" s="13">
        <f>SUM(D11:D19)</f>
        <v>729</v>
      </c>
      <c r="E10" s="13">
        <f>SUM(E11:E19)</f>
        <v>723</v>
      </c>
      <c r="F10" s="13">
        <f t="shared" ref="F10:M10" si="1">SUM(F11:F19)</f>
        <v>161</v>
      </c>
      <c r="G10" s="13">
        <f t="shared" si="1"/>
        <v>714</v>
      </c>
      <c r="H10" s="13">
        <v>816</v>
      </c>
      <c r="I10" s="13">
        <f t="shared" si="1"/>
        <v>1474</v>
      </c>
      <c r="J10" s="13">
        <f t="shared" si="1"/>
        <v>350</v>
      </c>
      <c r="K10" s="13">
        <f t="shared" si="1"/>
        <v>132</v>
      </c>
      <c r="L10" s="13">
        <f t="shared" si="1"/>
        <v>11</v>
      </c>
      <c r="M10" s="13">
        <f t="shared" si="1"/>
        <v>31</v>
      </c>
      <c r="N10" s="13">
        <f>SUM(K10:M10)</f>
        <v>174</v>
      </c>
      <c r="O10" s="13">
        <v>200</v>
      </c>
      <c r="Q10" s="1"/>
      <c r="R10" s="1"/>
      <c r="S10" s="1"/>
    </row>
    <row r="11" spans="1:43" ht="15.75" x14ac:dyDescent="0.25">
      <c r="A11" s="22" t="s">
        <v>3</v>
      </c>
      <c r="B11" s="26" t="s">
        <v>21</v>
      </c>
      <c r="C11" s="13">
        <f t="shared" si="0"/>
        <v>101</v>
      </c>
      <c r="D11" s="13">
        <v>12</v>
      </c>
      <c r="E11" s="13">
        <v>11</v>
      </c>
      <c r="F11" s="13">
        <v>3</v>
      </c>
      <c r="G11" s="13">
        <v>11</v>
      </c>
      <c r="H11" s="13">
        <v>31</v>
      </c>
      <c r="I11" s="13">
        <f t="shared" ref="I11:I42" si="2">SUM(G11:H11)</f>
        <v>42</v>
      </c>
      <c r="J11" s="13">
        <v>12</v>
      </c>
      <c r="K11" s="13">
        <v>18</v>
      </c>
      <c r="L11" s="13">
        <v>1</v>
      </c>
      <c r="M11" s="13">
        <v>0</v>
      </c>
      <c r="N11" s="13">
        <f t="shared" ref="N11:N19" si="3">SUM(K11:M11)</f>
        <v>19</v>
      </c>
      <c r="O11" s="13">
        <v>2</v>
      </c>
      <c r="Q11" s="1"/>
      <c r="R11" s="1"/>
      <c r="S11" s="1"/>
    </row>
    <row r="12" spans="1:43" ht="18" customHeight="1" x14ac:dyDescent="0.25">
      <c r="A12" s="22" t="s">
        <v>4</v>
      </c>
      <c r="B12" s="26" t="s">
        <v>22</v>
      </c>
      <c r="C12" s="13">
        <f t="shared" si="0"/>
        <v>63</v>
      </c>
      <c r="D12" s="13">
        <v>19</v>
      </c>
      <c r="E12" s="13">
        <v>5</v>
      </c>
      <c r="F12" s="13">
        <v>1</v>
      </c>
      <c r="G12" s="13">
        <v>3</v>
      </c>
      <c r="H12" s="13">
        <v>27</v>
      </c>
      <c r="I12" s="13">
        <f t="shared" si="2"/>
        <v>30</v>
      </c>
      <c r="J12" s="13">
        <v>0</v>
      </c>
      <c r="K12" s="13">
        <v>4</v>
      </c>
      <c r="L12" s="13">
        <v>0</v>
      </c>
      <c r="M12" s="13">
        <v>1</v>
      </c>
      <c r="N12" s="13">
        <f t="shared" si="3"/>
        <v>5</v>
      </c>
      <c r="O12" s="13">
        <v>3</v>
      </c>
      <c r="Q12" s="1"/>
      <c r="R12" s="1"/>
      <c r="S12" s="1"/>
    </row>
    <row r="13" spans="1:43" ht="15.75" x14ac:dyDescent="0.25">
      <c r="A13" s="22" t="s">
        <v>5</v>
      </c>
      <c r="B13" s="26" t="s">
        <v>23</v>
      </c>
      <c r="C13" s="13">
        <f t="shared" si="0"/>
        <v>131</v>
      </c>
      <c r="D13" s="13">
        <v>14</v>
      </c>
      <c r="E13" s="13">
        <v>11</v>
      </c>
      <c r="F13" s="13">
        <v>16</v>
      </c>
      <c r="G13" s="13">
        <v>20</v>
      </c>
      <c r="H13" s="13">
        <v>56</v>
      </c>
      <c r="I13" s="13">
        <f t="shared" si="2"/>
        <v>76</v>
      </c>
      <c r="J13" s="13">
        <v>8</v>
      </c>
      <c r="K13" s="13">
        <v>2</v>
      </c>
      <c r="L13" s="13">
        <v>1</v>
      </c>
      <c r="M13" s="13">
        <v>2</v>
      </c>
      <c r="N13" s="13">
        <f t="shared" si="3"/>
        <v>5</v>
      </c>
      <c r="O13" s="13">
        <v>1</v>
      </c>
      <c r="Q13" s="1"/>
      <c r="R13" s="1"/>
      <c r="S13" s="1"/>
    </row>
    <row r="14" spans="1:43" ht="26.25" x14ac:dyDescent="0.25">
      <c r="A14" s="22" t="s">
        <v>6</v>
      </c>
      <c r="B14" s="26" t="s">
        <v>66</v>
      </c>
      <c r="C14" s="13">
        <f>+E14+F14+I14+J14+N14+O14</f>
        <v>538</v>
      </c>
      <c r="D14" s="13" t="s">
        <v>110</v>
      </c>
      <c r="E14" s="13">
        <v>117</v>
      </c>
      <c r="F14" s="13">
        <v>20</v>
      </c>
      <c r="G14" s="13">
        <v>132</v>
      </c>
      <c r="H14" s="13">
        <v>152</v>
      </c>
      <c r="I14" s="13">
        <f t="shared" si="2"/>
        <v>284</v>
      </c>
      <c r="J14" s="13">
        <v>26</v>
      </c>
      <c r="K14" s="13">
        <v>38</v>
      </c>
      <c r="L14" s="13">
        <v>5</v>
      </c>
      <c r="M14" s="13">
        <v>16</v>
      </c>
      <c r="N14" s="13">
        <f t="shared" si="3"/>
        <v>59</v>
      </c>
      <c r="O14" s="13">
        <v>32</v>
      </c>
      <c r="Q14" s="1"/>
      <c r="R14" s="1"/>
      <c r="S14" s="1"/>
    </row>
    <row r="15" spans="1:43" s="2" customFormat="1" ht="15.75" x14ac:dyDescent="0.25">
      <c r="A15" s="22" t="s">
        <v>7</v>
      </c>
      <c r="B15" s="26" t="s">
        <v>24</v>
      </c>
      <c r="C15" s="13">
        <f t="shared" si="0"/>
        <v>1235</v>
      </c>
      <c r="D15" s="13">
        <v>269</v>
      </c>
      <c r="E15" s="13">
        <v>223</v>
      </c>
      <c r="F15" s="13">
        <v>25</v>
      </c>
      <c r="G15" s="13">
        <v>252</v>
      </c>
      <c r="H15" s="13">
        <v>221</v>
      </c>
      <c r="I15" s="13">
        <f t="shared" si="2"/>
        <v>473</v>
      </c>
      <c r="J15" s="13">
        <v>172</v>
      </c>
      <c r="K15" s="13">
        <v>21</v>
      </c>
      <c r="L15" s="13">
        <v>4</v>
      </c>
      <c r="M15" s="13">
        <v>2</v>
      </c>
      <c r="N15" s="13">
        <f t="shared" si="3"/>
        <v>27</v>
      </c>
      <c r="O15" s="13">
        <v>46</v>
      </c>
      <c r="P15"/>
      <c r="Q15" s="1"/>
      <c r="R15" s="1"/>
      <c r="S15" s="1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2" customFormat="1" ht="26.25" x14ac:dyDescent="0.25">
      <c r="A16" s="22" t="s">
        <v>8</v>
      </c>
      <c r="B16" s="26" t="s">
        <v>67</v>
      </c>
      <c r="C16" s="13">
        <f>+D16+E16+F16+I16+J16+N16+O16</f>
        <v>347</v>
      </c>
      <c r="D16" s="13">
        <v>71</v>
      </c>
      <c r="E16" s="13">
        <v>47</v>
      </c>
      <c r="F16" s="13">
        <v>32</v>
      </c>
      <c r="G16" s="13">
        <v>69</v>
      </c>
      <c r="H16" s="13">
        <v>74</v>
      </c>
      <c r="I16" s="13">
        <f t="shared" si="2"/>
        <v>143</v>
      </c>
      <c r="J16" s="13">
        <v>17</v>
      </c>
      <c r="K16" s="13">
        <v>12</v>
      </c>
      <c r="L16" s="13">
        <v>0</v>
      </c>
      <c r="M16" s="13">
        <v>2</v>
      </c>
      <c r="N16" s="13">
        <f t="shared" si="3"/>
        <v>14</v>
      </c>
      <c r="O16" s="13">
        <v>23</v>
      </c>
      <c r="P16"/>
      <c r="Q16" s="1"/>
      <c r="R16" s="1"/>
      <c r="S16" s="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19" ht="15.75" x14ac:dyDescent="0.25">
      <c r="A17" s="22" t="s">
        <v>11</v>
      </c>
      <c r="B17" s="26" t="s">
        <v>25</v>
      </c>
      <c r="C17" s="13">
        <f t="shared" si="0"/>
        <v>981</v>
      </c>
      <c r="D17" s="13">
        <v>203</v>
      </c>
      <c r="E17" s="13">
        <v>228</v>
      </c>
      <c r="F17" s="13">
        <v>29</v>
      </c>
      <c r="G17" s="13">
        <v>183</v>
      </c>
      <c r="H17" s="13">
        <v>149</v>
      </c>
      <c r="I17" s="13">
        <f t="shared" si="2"/>
        <v>332</v>
      </c>
      <c r="J17" s="13">
        <v>90</v>
      </c>
      <c r="K17" s="13">
        <v>23</v>
      </c>
      <c r="L17" s="13">
        <v>0</v>
      </c>
      <c r="M17" s="13">
        <v>6</v>
      </c>
      <c r="N17" s="13">
        <f t="shared" si="3"/>
        <v>29</v>
      </c>
      <c r="O17" s="13">
        <v>70</v>
      </c>
      <c r="Q17" s="1"/>
      <c r="R17" s="1"/>
      <c r="S17" s="1"/>
    </row>
    <row r="18" spans="1:19" ht="15.75" x14ac:dyDescent="0.25">
      <c r="A18" s="22" t="s">
        <v>83</v>
      </c>
      <c r="B18" s="26" t="s">
        <v>26</v>
      </c>
      <c r="C18" s="13">
        <f t="shared" si="0"/>
        <v>375</v>
      </c>
      <c r="D18" s="13">
        <v>133</v>
      </c>
      <c r="E18" s="13">
        <v>71</v>
      </c>
      <c r="F18" s="13">
        <v>27</v>
      </c>
      <c r="G18" s="13">
        <v>42</v>
      </c>
      <c r="H18" s="13">
        <v>48</v>
      </c>
      <c r="I18" s="13">
        <f t="shared" si="2"/>
        <v>90</v>
      </c>
      <c r="J18" s="13">
        <v>24</v>
      </c>
      <c r="K18" s="13">
        <v>14</v>
      </c>
      <c r="L18" s="13">
        <v>0</v>
      </c>
      <c r="M18" s="13">
        <v>2</v>
      </c>
      <c r="N18" s="13">
        <f t="shared" si="3"/>
        <v>16</v>
      </c>
      <c r="O18" s="13">
        <v>14</v>
      </c>
      <c r="Q18" s="1"/>
      <c r="R18" s="1"/>
      <c r="S18" s="3"/>
    </row>
    <row r="19" spans="1:19" ht="15.75" x14ac:dyDescent="0.25">
      <c r="A19" s="23" t="s">
        <v>84</v>
      </c>
      <c r="B19" s="27" t="s">
        <v>12</v>
      </c>
      <c r="C19" s="13">
        <f t="shared" si="0"/>
        <v>31</v>
      </c>
      <c r="D19" s="13">
        <v>8</v>
      </c>
      <c r="E19" s="13">
        <v>10</v>
      </c>
      <c r="F19" s="13">
        <v>8</v>
      </c>
      <c r="G19" s="13">
        <v>2</v>
      </c>
      <c r="H19" s="13">
        <v>2</v>
      </c>
      <c r="I19" s="13">
        <f t="shared" si="2"/>
        <v>4</v>
      </c>
      <c r="J19" s="13">
        <v>1</v>
      </c>
      <c r="K19" s="13">
        <v>0</v>
      </c>
      <c r="L19" s="13">
        <v>0</v>
      </c>
      <c r="M19" s="13">
        <v>0</v>
      </c>
      <c r="N19" s="13">
        <f t="shared" si="3"/>
        <v>0</v>
      </c>
      <c r="O19" s="13">
        <v>0</v>
      </c>
      <c r="Q19" s="1"/>
      <c r="R19" s="1"/>
      <c r="S19" s="1"/>
    </row>
    <row r="20" spans="1:19" ht="27" customHeight="1" x14ac:dyDescent="0.25">
      <c r="A20" s="24">
        <v>2</v>
      </c>
      <c r="B20" s="28" t="s">
        <v>33</v>
      </c>
      <c r="C20" s="13">
        <f t="shared" si="0"/>
        <v>3567</v>
      </c>
      <c r="D20" s="13">
        <f t="shared" ref="D20:O20" si="4">SUM(D21:D23)</f>
        <v>657</v>
      </c>
      <c r="E20" s="13">
        <f t="shared" si="4"/>
        <v>716</v>
      </c>
      <c r="F20" s="13">
        <f t="shared" si="4"/>
        <v>161</v>
      </c>
      <c r="G20" s="13">
        <f t="shared" si="4"/>
        <v>712</v>
      </c>
      <c r="H20" s="13">
        <f t="shared" si="4"/>
        <v>721</v>
      </c>
      <c r="I20" s="13">
        <f t="shared" si="4"/>
        <v>1433</v>
      </c>
      <c r="J20" s="13">
        <f t="shared" si="4"/>
        <v>316</v>
      </c>
      <c r="K20" s="13">
        <f t="shared" si="4"/>
        <v>81</v>
      </c>
      <c r="L20" s="13">
        <f t="shared" si="4"/>
        <v>11</v>
      </c>
      <c r="M20" s="13">
        <f t="shared" si="4"/>
        <v>27</v>
      </c>
      <c r="N20" s="13">
        <f>SUM(K20:M20)</f>
        <v>119</v>
      </c>
      <c r="O20" s="13">
        <f t="shared" si="4"/>
        <v>165</v>
      </c>
      <c r="Q20" s="1"/>
      <c r="R20" s="1"/>
      <c r="S20" s="3"/>
    </row>
    <row r="21" spans="1:19" ht="15.75" customHeight="1" x14ac:dyDescent="0.25">
      <c r="A21" s="24" t="s">
        <v>34</v>
      </c>
      <c r="B21" s="29" t="s">
        <v>46</v>
      </c>
      <c r="C21" s="13">
        <f t="shared" si="0"/>
        <v>398</v>
      </c>
      <c r="D21" s="13">
        <v>52</v>
      </c>
      <c r="E21" s="13">
        <v>38</v>
      </c>
      <c r="F21" s="13">
        <v>22</v>
      </c>
      <c r="G21" s="13">
        <v>98</v>
      </c>
      <c r="H21" s="13">
        <v>104</v>
      </c>
      <c r="I21" s="13">
        <f t="shared" si="2"/>
        <v>202</v>
      </c>
      <c r="J21" s="13">
        <v>24</v>
      </c>
      <c r="K21" s="13">
        <v>27</v>
      </c>
      <c r="L21" s="13">
        <v>6</v>
      </c>
      <c r="M21" s="13">
        <v>2</v>
      </c>
      <c r="N21" s="13">
        <f t="shared" ref="N21:N38" si="5">SUM(K21:M21)</f>
        <v>35</v>
      </c>
      <c r="O21" s="13">
        <v>25</v>
      </c>
      <c r="Q21" s="1"/>
      <c r="R21" s="1"/>
      <c r="S21" s="1"/>
    </row>
    <row r="22" spans="1:19" ht="20.45" customHeight="1" x14ac:dyDescent="0.25">
      <c r="A22" s="24" t="s">
        <v>35</v>
      </c>
      <c r="B22" s="29" t="s">
        <v>47</v>
      </c>
      <c r="C22" s="13">
        <f t="shared" si="0"/>
        <v>2113</v>
      </c>
      <c r="D22" s="13">
        <v>380</v>
      </c>
      <c r="E22" s="13">
        <v>356</v>
      </c>
      <c r="F22" s="15">
        <v>110</v>
      </c>
      <c r="G22" s="15">
        <v>451</v>
      </c>
      <c r="H22" s="13">
        <v>478</v>
      </c>
      <c r="I22" s="13">
        <f t="shared" si="2"/>
        <v>929</v>
      </c>
      <c r="J22" s="13">
        <v>184</v>
      </c>
      <c r="K22" s="13">
        <v>47</v>
      </c>
      <c r="L22" s="13">
        <v>5</v>
      </c>
      <c r="M22" s="13">
        <v>21</v>
      </c>
      <c r="N22" s="13">
        <f t="shared" si="5"/>
        <v>73</v>
      </c>
      <c r="O22" s="13">
        <v>81</v>
      </c>
      <c r="Q22" s="1"/>
      <c r="R22" s="1"/>
      <c r="S22" s="1"/>
    </row>
    <row r="23" spans="1:19" ht="15.75" x14ac:dyDescent="0.25">
      <c r="A23" s="24" t="s">
        <v>36</v>
      </c>
      <c r="B23" s="29" t="s">
        <v>48</v>
      </c>
      <c r="C23" s="13">
        <f t="shared" si="0"/>
        <v>1056</v>
      </c>
      <c r="D23" s="13">
        <v>225</v>
      </c>
      <c r="E23" s="13">
        <v>322</v>
      </c>
      <c r="F23" s="13">
        <v>29</v>
      </c>
      <c r="G23" s="13">
        <v>163</v>
      </c>
      <c r="H23" s="13">
        <v>139</v>
      </c>
      <c r="I23" s="13">
        <f t="shared" si="2"/>
        <v>302</v>
      </c>
      <c r="J23" s="13">
        <v>108</v>
      </c>
      <c r="K23" s="13">
        <v>7</v>
      </c>
      <c r="L23" s="13">
        <v>0</v>
      </c>
      <c r="M23" s="13">
        <v>4</v>
      </c>
      <c r="N23" s="13">
        <f t="shared" si="5"/>
        <v>11</v>
      </c>
      <c r="O23" s="13">
        <v>59</v>
      </c>
      <c r="Q23" s="1"/>
      <c r="R23" s="1"/>
      <c r="S23" s="1"/>
    </row>
    <row r="24" spans="1:19" ht="15.75" x14ac:dyDescent="0.25">
      <c r="A24" s="24" t="s">
        <v>100</v>
      </c>
      <c r="B24" s="29" t="s">
        <v>95</v>
      </c>
      <c r="C24" s="13">
        <f t="shared" si="0"/>
        <v>2</v>
      </c>
      <c r="D24" s="37">
        <v>0</v>
      </c>
      <c r="E24" s="37">
        <v>0</v>
      </c>
      <c r="F24" s="37">
        <v>1</v>
      </c>
      <c r="G24" s="37">
        <v>0</v>
      </c>
      <c r="H24" s="37">
        <v>0</v>
      </c>
      <c r="I24" s="37">
        <f t="shared" si="2"/>
        <v>0</v>
      </c>
      <c r="J24" s="37">
        <v>0</v>
      </c>
      <c r="K24" s="37">
        <v>1</v>
      </c>
      <c r="L24" s="37">
        <v>0</v>
      </c>
      <c r="M24" s="37">
        <v>0</v>
      </c>
      <c r="N24" s="37">
        <f t="shared" si="5"/>
        <v>1</v>
      </c>
      <c r="O24" s="37">
        <v>0</v>
      </c>
      <c r="Q24" s="1"/>
      <c r="R24" s="1"/>
      <c r="S24" s="1"/>
    </row>
    <row r="25" spans="1:19" ht="15.75" x14ac:dyDescent="0.25">
      <c r="A25" s="24" t="s">
        <v>101</v>
      </c>
      <c r="B25" s="29" t="s">
        <v>96</v>
      </c>
      <c r="C25" s="13">
        <f t="shared" si="0"/>
        <v>12</v>
      </c>
      <c r="D25" s="37">
        <v>0</v>
      </c>
      <c r="E25" s="37">
        <v>0</v>
      </c>
      <c r="F25" s="37">
        <v>1</v>
      </c>
      <c r="G25" s="37">
        <v>1</v>
      </c>
      <c r="H25" s="37">
        <v>0</v>
      </c>
      <c r="I25" s="37">
        <f t="shared" si="2"/>
        <v>1</v>
      </c>
      <c r="J25" s="37">
        <v>0</v>
      </c>
      <c r="K25" s="37">
        <v>10</v>
      </c>
      <c r="L25" s="37">
        <v>0</v>
      </c>
      <c r="M25" s="37">
        <v>0</v>
      </c>
      <c r="N25" s="37">
        <f t="shared" si="5"/>
        <v>10</v>
      </c>
      <c r="O25" s="37">
        <v>0</v>
      </c>
      <c r="Q25" s="1"/>
      <c r="R25" s="1"/>
      <c r="S25" s="1"/>
    </row>
    <row r="26" spans="1:19" ht="15.75" x14ac:dyDescent="0.25">
      <c r="A26" s="24" t="s">
        <v>102</v>
      </c>
      <c r="B26" s="29" t="s">
        <v>48</v>
      </c>
      <c r="C26" s="13">
        <f t="shared" si="0"/>
        <v>4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f t="shared" si="2"/>
        <v>0</v>
      </c>
      <c r="J26" s="37">
        <v>0</v>
      </c>
      <c r="K26" s="37">
        <v>4</v>
      </c>
      <c r="L26" s="37">
        <v>0</v>
      </c>
      <c r="M26" s="37">
        <v>0</v>
      </c>
      <c r="N26" s="37">
        <f t="shared" si="5"/>
        <v>4</v>
      </c>
      <c r="O26" s="37">
        <v>0</v>
      </c>
      <c r="Q26" s="1"/>
      <c r="R26" s="1"/>
      <c r="S26" s="1"/>
    </row>
    <row r="27" spans="1:19" ht="15.75" x14ac:dyDescent="0.25">
      <c r="A27" s="24" t="s">
        <v>103</v>
      </c>
      <c r="B27" s="29" t="s">
        <v>97</v>
      </c>
      <c r="C27" s="13">
        <f t="shared" si="0"/>
        <v>2</v>
      </c>
      <c r="D27" s="37">
        <v>0</v>
      </c>
      <c r="E27" s="37">
        <v>0</v>
      </c>
      <c r="F27" s="37">
        <v>1</v>
      </c>
      <c r="G27" s="37">
        <v>1</v>
      </c>
      <c r="H27" s="37">
        <v>0</v>
      </c>
      <c r="I27" s="37">
        <f t="shared" si="2"/>
        <v>1</v>
      </c>
      <c r="J27" s="37">
        <v>0</v>
      </c>
      <c r="K27" s="37">
        <v>0</v>
      </c>
      <c r="L27" s="37">
        <v>0</v>
      </c>
      <c r="M27" s="37">
        <v>0</v>
      </c>
      <c r="N27" s="37">
        <f t="shared" si="5"/>
        <v>0</v>
      </c>
      <c r="O27" s="37">
        <v>0</v>
      </c>
      <c r="Q27" s="1"/>
      <c r="R27" s="1"/>
      <c r="S27" s="1"/>
    </row>
    <row r="28" spans="1:19" ht="31.5" customHeight="1" x14ac:dyDescent="0.25">
      <c r="A28" s="24" t="s">
        <v>104</v>
      </c>
      <c r="B28" s="29" t="s">
        <v>98</v>
      </c>
      <c r="C28" s="13">
        <f t="shared" si="0"/>
        <v>10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f t="shared" si="2"/>
        <v>0</v>
      </c>
      <c r="J28" s="37">
        <v>0</v>
      </c>
      <c r="K28" s="37">
        <v>10</v>
      </c>
      <c r="L28" s="37">
        <v>0</v>
      </c>
      <c r="M28" s="37">
        <v>0</v>
      </c>
      <c r="N28" s="37">
        <f t="shared" si="5"/>
        <v>10</v>
      </c>
      <c r="O28" s="37">
        <v>0</v>
      </c>
      <c r="Q28" s="1"/>
      <c r="R28" s="1"/>
      <c r="S28" s="1"/>
    </row>
    <row r="29" spans="1:19" ht="15.75" x14ac:dyDescent="0.25">
      <c r="A29" s="24" t="s">
        <v>105</v>
      </c>
      <c r="B29" s="29" t="s">
        <v>99</v>
      </c>
      <c r="C29" s="13">
        <f t="shared" si="0"/>
        <v>7</v>
      </c>
      <c r="D29" s="37">
        <v>0</v>
      </c>
      <c r="E29" s="37">
        <v>0</v>
      </c>
      <c r="F29" s="37">
        <v>0</v>
      </c>
      <c r="G29" s="37">
        <v>2</v>
      </c>
      <c r="H29" s="37">
        <v>0</v>
      </c>
      <c r="I29" s="37">
        <f t="shared" si="2"/>
        <v>2</v>
      </c>
      <c r="J29" s="37">
        <v>0</v>
      </c>
      <c r="K29" s="37">
        <v>5</v>
      </c>
      <c r="L29" s="37">
        <v>0</v>
      </c>
      <c r="M29" s="37">
        <v>0</v>
      </c>
      <c r="N29" s="37">
        <f t="shared" si="5"/>
        <v>5</v>
      </c>
      <c r="O29" s="37">
        <v>0</v>
      </c>
      <c r="Q29" s="1"/>
      <c r="R29" s="1"/>
      <c r="S29" s="1"/>
    </row>
    <row r="30" spans="1:19" ht="32.25" customHeight="1" x14ac:dyDescent="0.25">
      <c r="A30" s="24">
        <v>3</v>
      </c>
      <c r="B30" s="28" t="s">
        <v>27</v>
      </c>
      <c r="C30" s="13">
        <f t="shared" si="0"/>
        <v>1070</v>
      </c>
      <c r="D30" s="37">
        <f>SUM(D31+D33)</f>
        <v>281</v>
      </c>
      <c r="E30" s="37">
        <f t="shared" ref="E30:O30" si="6">SUM(E31+E33)</f>
        <v>212</v>
      </c>
      <c r="F30" s="37">
        <f t="shared" si="6"/>
        <v>63</v>
      </c>
      <c r="G30" s="37">
        <f t="shared" si="6"/>
        <v>56</v>
      </c>
      <c r="H30" s="37">
        <f t="shared" si="6"/>
        <v>201</v>
      </c>
      <c r="I30" s="37">
        <f t="shared" si="6"/>
        <v>257</v>
      </c>
      <c r="J30" s="37">
        <f t="shared" si="6"/>
        <v>83</v>
      </c>
      <c r="K30" s="37">
        <f t="shared" si="6"/>
        <v>71</v>
      </c>
      <c r="L30" s="37">
        <f t="shared" si="6"/>
        <v>9</v>
      </c>
      <c r="M30" s="37">
        <f t="shared" si="6"/>
        <v>27</v>
      </c>
      <c r="N30" s="37">
        <f>SUM(K30:M30)</f>
        <v>107</v>
      </c>
      <c r="O30" s="37">
        <f t="shared" si="6"/>
        <v>67</v>
      </c>
      <c r="Q30" s="1"/>
      <c r="R30" s="1"/>
      <c r="S30" s="1"/>
    </row>
    <row r="31" spans="1:19" ht="39" customHeight="1" x14ac:dyDescent="0.25">
      <c r="A31" s="24" t="s">
        <v>37</v>
      </c>
      <c r="B31" s="29" t="s">
        <v>62</v>
      </c>
      <c r="C31" s="13">
        <f t="shared" si="0"/>
        <v>805</v>
      </c>
      <c r="D31" s="37">
        <v>157</v>
      </c>
      <c r="E31" s="37">
        <v>203</v>
      </c>
      <c r="F31" s="37">
        <v>49</v>
      </c>
      <c r="G31" s="37">
        <v>34</v>
      </c>
      <c r="H31" s="37">
        <v>188</v>
      </c>
      <c r="I31" s="37">
        <f t="shared" si="2"/>
        <v>222</v>
      </c>
      <c r="J31" s="37">
        <v>53</v>
      </c>
      <c r="K31" s="37">
        <v>34</v>
      </c>
      <c r="L31" s="37">
        <v>2</v>
      </c>
      <c r="M31" s="37">
        <v>18</v>
      </c>
      <c r="N31" s="37">
        <f t="shared" ref="N31:N34" si="7">SUM(K31:M31)</f>
        <v>54</v>
      </c>
      <c r="O31" s="37">
        <v>67</v>
      </c>
      <c r="Q31" s="1"/>
      <c r="R31" s="1"/>
      <c r="S31" s="1"/>
    </row>
    <row r="32" spans="1:19" ht="39" customHeight="1" x14ac:dyDescent="0.25">
      <c r="A32" s="24" t="s">
        <v>61</v>
      </c>
      <c r="B32" s="29" t="s">
        <v>68</v>
      </c>
      <c r="C32" s="13">
        <f t="shared" si="0"/>
        <v>465</v>
      </c>
      <c r="D32" s="37">
        <v>98</v>
      </c>
      <c r="E32" s="37">
        <v>124</v>
      </c>
      <c r="F32" s="37">
        <v>36</v>
      </c>
      <c r="G32" s="37">
        <v>32</v>
      </c>
      <c r="H32" s="37">
        <v>106</v>
      </c>
      <c r="I32" s="37">
        <f t="shared" si="2"/>
        <v>138</v>
      </c>
      <c r="J32" s="37">
        <v>16</v>
      </c>
      <c r="K32" s="37">
        <v>16</v>
      </c>
      <c r="L32" s="37">
        <v>0</v>
      </c>
      <c r="M32" s="37">
        <v>10</v>
      </c>
      <c r="N32" s="37">
        <f t="shared" si="7"/>
        <v>26</v>
      </c>
      <c r="O32" s="37">
        <v>27</v>
      </c>
      <c r="Q32" s="1"/>
      <c r="R32" s="1"/>
      <c r="S32" s="1"/>
    </row>
    <row r="33" spans="1:40" ht="40.5" customHeight="1" x14ac:dyDescent="0.25">
      <c r="A33" s="24" t="s">
        <v>38</v>
      </c>
      <c r="B33" s="29" t="s">
        <v>86</v>
      </c>
      <c r="C33" s="13">
        <f t="shared" si="0"/>
        <v>265</v>
      </c>
      <c r="D33" s="37">
        <v>124</v>
      </c>
      <c r="E33" s="37">
        <v>9</v>
      </c>
      <c r="F33" s="37">
        <v>14</v>
      </c>
      <c r="G33" s="37">
        <v>22</v>
      </c>
      <c r="H33" s="37">
        <v>13</v>
      </c>
      <c r="I33" s="37">
        <f t="shared" si="2"/>
        <v>35</v>
      </c>
      <c r="J33" s="37">
        <v>30</v>
      </c>
      <c r="K33" s="37">
        <v>37</v>
      </c>
      <c r="L33" s="37">
        <v>7</v>
      </c>
      <c r="M33" s="37">
        <v>9</v>
      </c>
      <c r="N33" s="37">
        <f t="shared" si="7"/>
        <v>53</v>
      </c>
      <c r="O33" s="37">
        <v>0</v>
      </c>
      <c r="Q33" s="1"/>
      <c r="R33" s="1"/>
      <c r="S33" s="1"/>
    </row>
    <row r="34" spans="1:40" ht="43.5" customHeight="1" x14ac:dyDescent="0.25">
      <c r="A34" s="25" t="s">
        <v>85</v>
      </c>
      <c r="B34" s="30" t="s">
        <v>69</v>
      </c>
      <c r="C34" s="13">
        <f t="shared" si="0"/>
        <v>1418</v>
      </c>
      <c r="D34" s="37">
        <v>332</v>
      </c>
      <c r="E34" s="37">
        <v>381</v>
      </c>
      <c r="F34" s="37">
        <v>161</v>
      </c>
      <c r="G34" s="37">
        <v>18</v>
      </c>
      <c r="H34" s="37">
        <v>252</v>
      </c>
      <c r="I34" s="37">
        <f t="shared" si="2"/>
        <v>270</v>
      </c>
      <c r="J34" s="37">
        <v>158</v>
      </c>
      <c r="K34" s="37">
        <v>82</v>
      </c>
      <c r="L34" s="37">
        <v>11</v>
      </c>
      <c r="M34" s="37">
        <v>23</v>
      </c>
      <c r="N34" s="37">
        <f t="shared" si="7"/>
        <v>116</v>
      </c>
      <c r="O34" s="37">
        <v>0</v>
      </c>
      <c r="Q34" s="1"/>
      <c r="R34" s="1"/>
      <c r="S34" s="1"/>
    </row>
    <row r="35" spans="1:40" ht="37.5" customHeight="1" x14ac:dyDescent="0.25">
      <c r="A35" s="24">
        <v>4</v>
      </c>
      <c r="B35" s="31" t="s">
        <v>29</v>
      </c>
      <c r="C35" s="13">
        <f t="shared" si="0"/>
        <v>8</v>
      </c>
      <c r="D35" s="13">
        <v>1</v>
      </c>
      <c r="E35" s="13">
        <v>1</v>
      </c>
      <c r="F35" s="13">
        <v>1</v>
      </c>
      <c r="G35" s="13">
        <v>1</v>
      </c>
      <c r="H35" s="13">
        <v>0</v>
      </c>
      <c r="I35" s="13">
        <f t="shared" si="2"/>
        <v>1</v>
      </c>
      <c r="J35" s="13">
        <v>1</v>
      </c>
      <c r="K35" s="13">
        <v>1</v>
      </c>
      <c r="L35" s="13">
        <v>0</v>
      </c>
      <c r="M35" s="13">
        <v>1</v>
      </c>
      <c r="N35" s="13">
        <f t="shared" si="5"/>
        <v>2</v>
      </c>
      <c r="O35" s="13">
        <v>1</v>
      </c>
      <c r="Q35" s="1"/>
      <c r="R35" s="1"/>
      <c r="S35" s="1"/>
    </row>
    <row r="36" spans="1:40" ht="30" customHeight="1" x14ac:dyDescent="0.25">
      <c r="A36" s="24" t="s">
        <v>28</v>
      </c>
      <c r="B36" s="32" t="s">
        <v>13</v>
      </c>
      <c r="C36" s="13">
        <f t="shared" si="0"/>
        <v>55</v>
      </c>
      <c r="D36" s="13">
        <v>9</v>
      </c>
      <c r="E36" s="13">
        <v>5</v>
      </c>
      <c r="F36" s="13">
        <v>7</v>
      </c>
      <c r="G36" s="13">
        <v>9</v>
      </c>
      <c r="H36" s="13">
        <v>0</v>
      </c>
      <c r="I36" s="13">
        <f t="shared" si="2"/>
        <v>9</v>
      </c>
      <c r="J36" s="13">
        <v>9</v>
      </c>
      <c r="K36" s="13">
        <v>7</v>
      </c>
      <c r="L36" s="13">
        <v>0</v>
      </c>
      <c r="M36" s="13">
        <v>4</v>
      </c>
      <c r="N36" s="13">
        <f t="shared" si="5"/>
        <v>11</v>
      </c>
      <c r="O36" s="13">
        <v>5</v>
      </c>
      <c r="Q36" s="1"/>
      <c r="R36" s="1"/>
      <c r="S36" s="1"/>
    </row>
    <row r="37" spans="1:40" ht="42.75" customHeight="1" x14ac:dyDescent="0.25">
      <c r="A37" s="24">
        <v>5</v>
      </c>
      <c r="B37" s="31" t="s">
        <v>70</v>
      </c>
      <c r="C37" s="13">
        <f t="shared" si="0"/>
        <v>4607</v>
      </c>
      <c r="D37" s="13">
        <v>761</v>
      </c>
      <c r="E37" s="13">
        <v>681</v>
      </c>
      <c r="F37" s="13">
        <v>131</v>
      </c>
      <c r="G37" s="13">
        <v>1395</v>
      </c>
      <c r="H37" s="13">
        <v>819</v>
      </c>
      <c r="I37" s="13">
        <f t="shared" si="2"/>
        <v>2214</v>
      </c>
      <c r="J37" s="13">
        <v>522</v>
      </c>
      <c r="K37" s="13">
        <v>128</v>
      </c>
      <c r="L37" s="13">
        <v>15</v>
      </c>
      <c r="M37" s="13">
        <v>31</v>
      </c>
      <c r="N37" s="13">
        <f t="shared" si="5"/>
        <v>174</v>
      </c>
      <c r="O37" s="13">
        <v>124</v>
      </c>
      <c r="Q37" s="1"/>
      <c r="R37" s="1"/>
      <c r="S37" s="1"/>
    </row>
    <row r="38" spans="1:40" ht="35.25" customHeight="1" x14ac:dyDescent="0.25">
      <c r="A38" s="25">
        <v>6</v>
      </c>
      <c r="B38" s="31" t="s">
        <v>9</v>
      </c>
      <c r="C38" s="13">
        <f t="shared" si="0"/>
        <v>606</v>
      </c>
      <c r="D38" s="13">
        <v>3</v>
      </c>
      <c r="E38" s="13">
        <v>366</v>
      </c>
      <c r="F38" s="13">
        <v>4</v>
      </c>
      <c r="G38" s="13">
        <v>16</v>
      </c>
      <c r="H38" s="13">
        <v>74</v>
      </c>
      <c r="I38" s="13">
        <f t="shared" si="2"/>
        <v>90</v>
      </c>
      <c r="J38" s="13">
        <v>59</v>
      </c>
      <c r="K38" s="13">
        <v>0</v>
      </c>
      <c r="L38" s="13">
        <v>0</v>
      </c>
      <c r="M38" s="13">
        <v>0</v>
      </c>
      <c r="N38" s="13">
        <f t="shared" si="5"/>
        <v>0</v>
      </c>
      <c r="O38" s="13">
        <v>84</v>
      </c>
      <c r="Q38" s="1"/>
      <c r="R38" s="1"/>
      <c r="S38" s="1"/>
    </row>
    <row r="39" spans="1:40" s="2" customFormat="1" ht="15.75" x14ac:dyDescent="0.25">
      <c r="A39" s="24">
        <v>7</v>
      </c>
      <c r="B39" s="33" t="s">
        <v>49</v>
      </c>
      <c r="C39" s="13">
        <f t="shared" si="0"/>
        <v>1089</v>
      </c>
      <c r="D39" s="13">
        <f>SUM(D40:D42)</f>
        <v>171</v>
      </c>
      <c r="E39" s="13">
        <f t="shared" ref="E39:O39" si="8">SUM(E40:E42)</f>
        <v>349</v>
      </c>
      <c r="F39" s="13">
        <f t="shared" si="8"/>
        <v>63</v>
      </c>
      <c r="G39" s="13">
        <f t="shared" si="8"/>
        <v>112</v>
      </c>
      <c r="H39" s="13">
        <f t="shared" si="8"/>
        <v>197</v>
      </c>
      <c r="I39" s="13">
        <f t="shared" si="8"/>
        <v>309</v>
      </c>
      <c r="J39" s="13">
        <f t="shared" si="8"/>
        <v>141</v>
      </c>
      <c r="K39" s="13">
        <f t="shared" si="8"/>
        <v>25</v>
      </c>
      <c r="L39" s="13">
        <f t="shared" si="8"/>
        <v>0</v>
      </c>
      <c r="M39" s="13">
        <f t="shared" si="8"/>
        <v>2</v>
      </c>
      <c r="N39" s="13">
        <f t="shared" si="8"/>
        <v>27</v>
      </c>
      <c r="O39" s="13">
        <f t="shared" si="8"/>
        <v>29</v>
      </c>
      <c r="P39"/>
      <c r="Q39" s="1"/>
      <c r="R39" s="1"/>
      <c r="S39" s="1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27" customHeight="1" x14ac:dyDescent="0.25">
      <c r="A40" s="24" t="s">
        <v>39</v>
      </c>
      <c r="B40" s="34" t="s">
        <v>87</v>
      </c>
      <c r="C40" s="13">
        <f t="shared" si="0"/>
        <v>665</v>
      </c>
      <c r="D40" s="14">
        <v>80</v>
      </c>
      <c r="E40" s="13">
        <v>159</v>
      </c>
      <c r="F40" s="13">
        <v>61</v>
      </c>
      <c r="G40" s="13">
        <v>88</v>
      </c>
      <c r="H40" s="13">
        <v>135</v>
      </c>
      <c r="I40" s="13">
        <f t="shared" si="2"/>
        <v>223</v>
      </c>
      <c r="J40" s="13">
        <v>92</v>
      </c>
      <c r="K40" s="13">
        <v>19</v>
      </c>
      <c r="L40" s="13">
        <v>0</v>
      </c>
      <c r="M40" s="13">
        <v>2</v>
      </c>
      <c r="N40" s="13">
        <f>SUM(K40:M40)</f>
        <v>21</v>
      </c>
      <c r="O40" s="13">
        <v>29</v>
      </c>
      <c r="Q40" s="1"/>
      <c r="R40" s="1"/>
      <c r="S40" s="1"/>
    </row>
    <row r="41" spans="1:40" s="10" customFormat="1" ht="15.75" x14ac:dyDescent="0.25">
      <c r="A41" s="24" t="s">
        <v>40</v>
      </c>
      <c r="B41" s="35" t="s">
        <v>14</v>
      </c>
      <c r="C41" s="13">
        <f t="shared" si="0"/>
        <v>416</v>
      </c>
      <c r="D41" s="13">
        <v>91</v>
      </c>
      <c r="E41" s="13">
        <v>190</v>
      </c>
      <c r="F41" s="13">
        <v>1</v>
      </c>
      <c r="G41" s="13">
        <v>22</v>
      </c>
      <c r="H41" s="13">
        <v>59</v>
      </c>
      <c r="I41" s="13">
        <f t="shared" si="2"/>
        <v>81</v>
      </c>
      <c r="J41" s="13">
        <v>49</v>
      </c>
      <c r="K41" s="13">
        <v>4</v>
      </c>
      <c r="L41" s="13">
        <v>0</v>
      </c>
      <c r="M41" s="13">
        <v>0</v>
      </c>
      <c r="N41" s="13">
        <f>SUM(K41:M41)</f>
        <v>4</v>
      </c>
      <c r="O41" s="13">
        <v>0</v>
      </c>
      <c r="P41"/>
      <c r="Q41" s="1"/>
      <c r="R41" s="1"/>
      <c r="S41" s="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5.75" x14ac:dyDescent="0.25">
      <c r="A42" s="24" t="s">
        <v>41</v>
      </c>
      <c r="B42" s="34" t="s">
        <v>15</v>
      </c>
      <c r="C42" s="13">
        <f t="shared" ref="C42:C65" si="9">+D42+E42+F42+I42+J42+N42+O42</f>
        <v>8</v>
      </c>
      <c r="D42" s="13">
        <v>0</v>
      </c>
      <c r="E42" s="13">
        <v>0</v>
      </c>
      <c r="F42" s="13">
        <v>1</v>
      </c>
      <c r="G42" s="13">
        <v>2</v>
      </c>
      <c r="H42" s="13">
        <v>3</v>
      </c>
      <c r="I42" s="13">
        <f t="shared" si="2"/>
        <v>5</v>
      </c>
      <c r="J42" s="13">
        <v>0</v>
      </c>
      <c r="K42" s="13">
        <v>2</v>
      </c>
      <c r="L42" s="13">
        <v>0</v>
      </c>
      <c r="M42" s="13">
        <v>0</v>
      </c>
      <c r="N42" s="13">
        <f>SUM(K42:M42)</f>
        <v>2</v>
      </c>
      <c r="O42" s="13">
        <v>0</v>
      </c>
      <c r="Q42" s="1"/>
      <c r="R42" s="1"/>
      <c r="S42" s="1"/>
    </row>
    <row r="43" spans="1:40" s="2" customFormat="1" ht="15.75" x14ac:dyDescent="0.25">
      <c r="A43" s="24">
        <v>8</v>
      </c>
      <c r="B43" s="33" t="s">
        <v>16</v>
      </c>
      <c r="C43" s="13">
        <f t="shared" si="9"/>
        <v>377</v>
      </c>
      <c r="D43" s="13">
        <f>SUM(D44:D47)</f>
        <v>85</v>
      </c>
      <c r="E43" s="13">
        <f t="shared" ref="E43:O43" si="10">SUM(E44:E47)</f>
        <v>218</v>
      </c>
      <c r="F43" s="13">
        <f t="shared" si="10"/>
        <v>17</v>
      </c>
      <c r="G43" s="13">
        <f t="shared" si="10"/>
        <v>15</v>
      </c>
      <c r="H43" s="13">
        <f t="shared" si="10"/>
        <v>62</v>
      </c>
      <c r="I43" s="13">
        <f t="shared" si="10"/>
        <v>2</v>
      </c>
      <c r="J43" s="13">
        <f t="shared" si="10"/>
        <v>36</v>
      </c>
      <c r="K43" s="13">
        <f t="shared" si="10"/>
        <v>8</v>
      </c>
      <c r="L43" s="13">
        <f t="shared" si="10"/>
        <v>0</v>
      </c>
      <c r="M43" s="13">
        <f t="shared" si="10"/>
        <v>1</v>
      </c>
      <c r="N43" s="13">
        <f t="shared" si="10"/>
        <v>9</v>
      </c>
      <c r="O43" s="13">
        <f t="shared" si="10"/>
        <v>10</v>
      </c>
      <c r="P43"/>
      <c r="Q43" s="1"/>
      <c r="R43" s="1"/>
      <c r="S43" s="1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5.75" x14ac:dyDescent="0.25">
      <c r="A44" s="24" t="s">
        <v>42</v>
      </c>
      <c r="B44" s="34" t="s">
        <v>17</v>
      </c>
      <c r="C44" s="13">
        <f t="shared" si="9"/>
        <v>11</v>
      </c>
      <c r="D44" s="13">
        <v>6</v>
      </c>
      <c r="E44" s="13">
        <v>0</v>
      </c>
      <c r="F44" s="13">
        <v>0</v>
      </c>
      <c r="G44" s="13">
        <v>0</v>
      </c>
      <c r="H44" s="13">
        <v>0</v>
      </c>
      <c r="I44" s="13">
        <f t="shared" ref="I44:I65" si="11">SUM(G44:H44)</f>
        <v>0</v>
      </c>
      <c r="J44" s="13">
        <v>0</v>
      </c>
      <c r="K44" s="13">
        <v>0</v>
      </c>
      <c r="L44" s="13">
        <v>0</v>
      </c>
      <c r="M44" s="13">
        <v>0</v>
      </c>
      <c r="N44" s="13">
        <f>SUM(K44:M44)</f>
        <v>0</v>
      </c>
      <c r="O44" s="13">
        <v>5</v>
      </c>
      <c r="Q44" s="1"/>
      <c r="R44" s="1"/>
      <c r="S44" s="1"/>
    </row>
    <row r="45" spans="1:40" ht="15.75" x14ac:dyDescent="0.25">
      <c r="A45" s="24" t="s">
        <v>43</v>
      </c>
      <c r="B45" s="34" t="s">
        <v>18</v>
      </c>
      <c r="C45" s="13">
        <f t="shared" si="9"/>
        <v>52</v>
      </c>
      <c r="D45" s="13">
        <v>8</v>
      </c>
      <c r="E45" s="13">
        <v>31</v>
      </c>
      <c r="F45" s="13">
        <v>3</v>
      </c>
      <c r="G45" s="13">
        <v>0</v>
      </c>
      <c r="H45" s="13">
        <v>0</v>
      </c>
      <c r="I45" s="13">
        <f t="shared" si="11"/>
        <v>0</v>
      </c>
      <c r="J45" s="13">
        <v>0</v>
      </c>
      <c r="K45" s="13">
        <v>4</v>
      </c>
      <c r="L45" s="13">
        <v>0</v>
      </c>
      <c r="M45" s="13">
        <v>1</v>
      </c>
      <c r="N45" s="13">
        <f>SUM(K45:M45)</f>
        <v>5</v>
      </c>
      <c r="O45" s="13">
        <v>5</v>
      </c>
      <c r="Q45" s="1"/>
      <c r="R45" s="1"/>
      <c r="S45" s="1"/>
    </row>
    <row r="46" spans="1:40" ht="15.75" x14ac:dyDescent="0.25">
      <c r="A46" s="24" t="s">
        <v>44</v>
      </c>
      <c r="B46" s="34" t="s">
        <v>19</v>
      </c>
      <c r="C46" s="13">
        <f t="shared" si="9"/>
        <v>312</v>
      </c>
      <c r="D46" s="13">
        <v>71</v>
      </c>
      <c r="E46" s="13">
        <v>187</v>
      </c>
      <c r="F46" s="13">
        <v>14</v>
      </c>
      <c r="G46" s="13">
        <v>14</v>
      </c>
      <c r="H46" s="13">
        <v>61</v>
      </c>
      <c r="I46" s="13"/>
      <c r="J46" s="13">
        <v>36</v>
      </c>
      <c r="K46" s="13">
        <v>4</v>
      </c>
      <c r="L46" s="13">
        <v>0</v>
      </c>
      <c r="M46" s="13">
        <v>0</v>
      </c>
      <c r="N46" s="13">
        <f>SUM(K46:M46)</f>
        <v>4</v>
      </c>
      <c r="O46" s="13">
        <v>0</v>
      </c>
      <c r="Q46" s="1"/>
      <c r="R46" s="1"/>
      <c r="S46" s="1"/>
    </row>
    <row r="47" spans="1:40" s="10" customFormat="1" ht="15.75" x14ac:dyDescent="0.25">
      <c r="A47" s="24" t="s">
        <v>89</v>
      </c>
      <c r="B47" s="34" t="s">
        <v>88</v>
      </c>
      <c r="C47" s="13">
        <f t="shared" si="9"/>
        <v>2</v>
      </c>
      <c r="D47" s="13">
        <v>0</v>
      </c>
      <c r="E47" s="13">
        <v>0</v>
      </c>
      <c r="F47" s="13">
        <v>0</v>
      </c>
      <c r="G47" s="13">
        <v>1</v>
      </c>
      <c r="H47" s="13">
        <v>1</v>
      </c>
      <c r="I47" s="13">
        <f t="shared" si="11"/>
        <v>2</v>
      </c>
      <c r="J47" s="13">
        <v>0</v>
      </c>
      <c r="K47" s="13">
        <v>0</v>
      </c>
      <c r="L47" s="13">
        <v>0</v>
      </c>
      <c r="M47" s="13">
        <v>0</v>
      </c>
      <c r="N47" s="13">
        <f>SUM(K47:M47)</f>
        <v>0</v>
      </c>
      <c r="O47" s="13">
        <v>0</v>
      </c>
      <c r="P47"/>
      <c r="Q47" s="1"/>
      <c r="R47" s="1"/>
      <c r="S47" s="1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10" customFormat="1" ht="26.25" x14ac:dyDescent="0.25">
      <c r="A48" s="24">
        <v>9</v>
      </c>
      <c r="B48" s="34" t="s">
        <v>71</v>
      </c>
      <c r="C48" s="13">
        <f t="shared" si="9"/>
        <v>2291</v>
      </c>
      <c r="D48" s="13">
        <f>SUM(D49:D53)</f>
        <v>728</v>
      </c>
      <c r="E48" s="13">
        <f t="shared" ref="E48:O48" si="12">SUM(E49:E53)</f>
        <v>682</v>
      </c>
      <c r="F48" s="13">
        <f t="shared" si="12"/>
        <v>162</v>
      </c>
      <c r="G48" s="13">
        <f t="shared" si="12"/>
        <v>1394</v>
      </c>
      <c r="H48" s="13">
        <f t="shared" si="12"/>
        <v>759</v>
      </c>
      <c r="I48" s="13">
        <f t="shared" si="12"/>
        <v>0</v>
      </c>
      <c r="J48" s="13">
        <f t="shared" si="12"/>
        <v>341</v>
      </c>
      <c r="K48" s="13">
        <f t="shared" si="12"/>
        <v>144</v>
      </c>
      <c r="L48" s="13">
        <f t="shared" si="12"/>
        <v>15</v>
      </c>
      <c r="M48" s="13">
        <f t="shared" si="12"/>
        <v>31</v>
      </c>
      <c r="N48" s="13">
        <f>SUM(K48:M48)</f>
        <v>190</v>
      </c>
      <c r="O48" s="13">
        <f t="shared" si="12"/>
        <v>188</v>
      </c>
      <c r="P48"/>
      <c r="Q48" s="1"/>
      <c r="R48" s="1"/>
      <c r="S48" s="1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10" customFormat="1" ht="15.75" x14ac:dyDescent="0.25">
      <c r="A49" s="24" t="s">
        <v>90</v>
      </c>
      <c r="B49" s="34" t="s">
        <v>72</v>
      </c>
      <c r="C49" s="13">
        <f t="shared" si="9"/>
        <v>1438</v>
      </c>
      <c r="D49" s="13">
        <v>420</v>
      </c>
      <c r="E49" s="13">
        <v>476</v>
      </c>
      <c r="F49" s="13">
        <v>110</v>
      </c>
      <c r="G49" s="13">
        <v>731</v>
      </c>
      <c r="H49" s="13">
        <v>251</v>
      </c>
      <c r="I49" s="13"/>
      <c r="J49" s="13">
        <v>296</v>
      </c>
      <c r="K49" s="13">
        <v>49</v>
      </c>
      <c r="L49" s="13">
        <v>2</v>
      </c>
      <c r="M49" s="13">
        <v>2</v>
      </c>
      <c r="N49" s="13">
        <f t="shared" ref="N49:N65" si="13">SUM(K49:M49)</f>
        <v>53</v>
      </c>
      <c r="O49" s="13">
        <v>83</v>
      </c>
      <c r="P49"/>
      <c r="Q49" s="1"/>
      <c r="R49" s="1"/>
      <c r="S49" s="1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10" customFormat="1" ht="15.75" x14ac:dyDescent="0.25">
      <c r="A50" s="24" t="s">
        <v>91</v>
      </c>
      <c r="B50" s="34" t="s">
        <v>73</v>
      </c>
      <c r="C50" s="13">
        <f t="shared" si="9"/>
        <v>531</v>
      </c>
      <c r="D50" s="13">
        <v>150</v>
      </c>
      <c r="E50" s="13">
        <v>135</v>
      </c>
      <c r="F50" s="13">
        <v>44</v>
      </c>
      <c r="G50" s="13">
        <v>400</v>
      </c>
      <c r="H50" s="13">
        <v>207</v>
      </c>
      <c r="I50" s="13"/>
      <c r="J50" s="13">
        <v>36</v>
      </c>
      <c r="K50" s="13">
        <v>56</v>
      </c>
      <c r="L50" s="13">
        <v>8</v>
      </c>
      <c r="M50" s="13">
        <v>19</v>
      </c>
      <c r="N50" s="13">
        <f t="shared" si="13"/>
        <v>83</v>
      </c>
      <c r="O50" s="13">
        <v>83</v>
      </c>
      <c r="P50"/>
      <c r="Q50" s="1"/>
      <c r="R50" s="1"/>
      <c r="S50" s="1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10" customFormat="1" ht="26.25" x14ac:dyDescent="0.25">
      <c r="A51" s="24" t="s">
        <v>92</v>
      </c>
      <c r="B51" s="34" t="s">
        <v>74</v>
      </c>
      <c r="C51" s="13">
        <f t="shared" si="9"/>
        <v>236</v>
      </c>
      <c r="D51" s="13">
        <v>142</v>
      </c>
      <c r="E51" s="13">
        <v>34</v>
      </c>
      <c r="F51" s="13">
        <v>4</v>
      </c>
      <c r="G51" s="13">
        <v>244</v>
      </c>
      <c r="H51" s="13">
        <v>203</v>
      </c>
      <c r="I51" s="13"/>
      <c r="J51" s="13">
        <v>3</v>
      </c>
      <c r="K51" s="13">
        <v>22</v>
      </c>
      <c r="L51" s="13">
        <v>5</v>
      </c>
      <c r="M51" s="13">
        <v>10</v>
      </c>
      <c r="N51" s="13">
        <f t="shared" si="13"/>
        <v>37</v>
      </c>
      <c r="O51" s="13">
        <v>16</v>
      </c>
      <c r="P51"/>
      <c r="Q51" s="1"/>
      <c r="R51" s="1"/>
      <c r="S51" s="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10" customFormat="1" ht="15.75" x14ac:dyDescent="0.25">
      <c r="A52" s="24" t="s">
        <v>93</v>
      </c>
      <c r="B52" s="34" t="s">
        <v>75</v>
      </c>
      <c r="C52" s="13">
        <f t="shared" si="9"/>
        <v>49</v>
      </c>
      <c r="D52" s="13">
        <v>2</v>
      </c>
      <c r="E52" s="13">
        <v>25</v>
      </c>
      <c r="F52" s="13">
        <v>1</v>
      </c>
      <c r="G52" s="13">
        <v>7</v>
      </c>
      <c r="H52" s="13">
        <v>81</v>
      </c>
      <c r="I52" s="13"/>
      <c r="J52" s="13">
        <v>0</v>
      </c>
      <c r="K52" s="13">
        <v>15</v>
      </c>
      <c r="L52" s="13">
        <v>0</v>
      </c>
      <c r="M52" s="13">
        <v>0</v>
      </c>
      <c r="N52" s="13">
        <f t="shared" si="13"/>
        <v>15</v>
      </c>
      <c r="O52" s="13">
        <v>6</v>
      </c>
      <c r="P52"/>
      <c r="Q52" s="1"/>
      <c r="R52" s="1"/>
      <c r="S52" s="1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10" customFormat="1" ht="15.75" x14ac:dyDescent="0.25">
      <c r="A53" s="24" t="s">
        <v>94</v>
      </c>
      <c r="B53" s="34" t="s">
        <v>76</v>
      </c>
      <c r="C53" s="13">
        <f t="shared" si="9"/>
        <v>37</v>
      </c>
      <c r="D53" s="13">
        <v>14</v>
      </c>
      <c r="E53" s="13">
        <v>12</v>
      </c>
      <c r="F53" s="13">
        <v>3</v>
      </c>
      <c r="G53" s="13">
        <v>12</v>
      </c>
      <c r="H53" s="13">
        <v>17</v>
      </c>
      <c r="I53" s="13"/>
      <c r="J53" s="13">
        <v>6</v>
      </c>
      <c r="K53" s="13">
        <v>2</v>
      </c>
      <c r="L53" s="13">
        <v>0</v>
      </c>
      <c r="M53" s="13">
        <v>0</v>
      </c>
      <c r="N53" s="13">
        <f t="shared" si="13"/>
        <v>2</v>
      </c>
      <c r="O53" s="13">
        <v>0</v>
      </c>
      <c r="P53"/>
      <c r="Q53" s="1"/>
      <c r="R53" s="1"/>
      <c r="S53" s="1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10" customFormat="1" ht="26.25" x14ac:dyDescent="0.25">
      <c r="A54" s="24">
        <v>10</v>
      </c>
      <c r="B54" s="34" t="s">
        <v>77</v>
      </c>
      <c r="C54" s="13">
        <f t="shared" si="9"/>
        <v>75</v>
      </c>
      <c r="D54" s="13">
        <v>36</v>
      </c>
      <c r="E54" s="13">
        <v>6</v>
      </c>
      <c r="F54" s="13">
        <v>15</v>
      </c>
      <c r="G54" s="13">
        <v>25</v>
      </c>
      <c r="H54" s="13">
        <v>109</v>
      </c>
      <c r="I54" s="13"/>
      <c r="J54" s="13">
        <v>6</v>
      </c>
      <c r="K54" s="13">
        <v>1</v>
      </c>
      <c r="L54" s="13">
        <v>0</v>
      </c>
      <c r="M54" s="13">
        <v>0</v>
      </c>
      <c r="N54" s="13">
        <f t="shared" si="13"/>
        <v>1</v>
      </c>
      <c r="O54" s="13">
        <v>11</v>
      </c>
      <c r="P54"/>
      <c r="Q54" s="1"/>
      <c r="R54" s="1"/>
      <c r="S54" s="1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10" customFormat="1" ht="39" x14ac:dyDescent="0.25">
      <c r="A55" s="24">
        <v>11</v>
      </c>
      <c r="B55" s="34" t="s">
        <v>78</v>
      </c>
      <c r="C55" s="13">
        <f t="shared" si="9"/>
        <v>469</v>
      </c>
      <c r="D55" s="13">
        <v>250</v>
      </c>
      <c r="E55" s="13">
        <v>139</v>
      </c>
      <c r="F55" s="13">
        <v>34</v>
      </c>
      <c r="G55" s="13">
        <v>90</v>
      </c>
      <c r="H55" s="13">
        <v>222</v>
      </c>
      <c r="I55" s="13"/>
      <c r="J55" s="13">
        <v>45</v>
      </c>
      <c r="K55" s="13">
        <v>0</v>
      </c>
      <c r="L55" s="13">
        <v>0</v>
      </c>
      <c r="M55" s="13">
        <v>0</v>
      </c>
      <c r="N55" s="13">
        <f t="shared" si="13"/>
        <v>0</v>
      </c>
      <c r="O55" s="13">
        <v>1</v>
      </c>
      <c r="P55"/>
      <c r="Q55" s="1"/>
      <c r="R55" s="1"/>
      <c r="S55" s="1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27" customHeight="1" x14ac:dyDescent="0.25">
      <c r="A56" s="24">
        <v>12</v>
      </c>
      <c r="B56" s="31" t="s">
        <v>79</v>
      </c>
      <c r="C56" s="13">
        <f t="shared" si="9"/>
        <v>456</v>
      </c>
      <c r="D56" s="13">
        <v>78</v>
      </c>
      <c r="E56" s="13">
        <v>43</v>
      </c>
      <c r="F56" s="13">
        <v>14</v>
      </c>
      <c r="G56" s="13">
        <v>6</v>
      </c>
      <c r="H56" s="13">
        <v>147</v>
      </c>
      <c r="I56" s="13">
        <f t="shared" si="11"/>
        <v>153</v>
      </c>
      <c r="J56" s="13">
        <v>92</v>
      </c>
      <c r="K56" s="13">
        <v>9</v>
      </c>
      <c r="L56" s="13">
        <v>0</v>
      </c>
      <c r="M56" s="13">
        <v>0</v>
      </c>
      <c r="N56" s="13">
        <f t="shared" si="13"/>
        <v>9</v>
      </c>
      <c r="O56" s="13">
        <v>67</v>
      </c>
      <c r="Q56" s="1"/>
      <c r="R56" s="1"/>
      <c r="S56" s="1"/>
    </row>
    <row r="57" spans="1:40" ht="27" customHeight="1" x14ac:dyDescent="0.25">
      <c r="A57" s="24">
        <v>13</v>
      </c>
      <c r="B57" s="31" t="s">
        <v>80</v>
      </c>
      <c r="C57" s="13">
        <f t="shared" si="9"/>
        <v>105</v>
      </c>
      <c r="D57" s="13">
        <v>32</v>
      </c>
      <c r="E57" s="13">
        <v>11</v>
      </c>
      <c r="F57" s="13">
        <v>0</v>
      </c>
      <c r="G57" s="13">
        <v>14</v>
      </c>
      <c r="H57" s="13">
        <v>88</v>
      </c>
      <c r="I57" s="13"/>
      <c r="J57" s="13">
        <v>59</v>
      </c>
      <c r="K57" s="13">
        <v>0</v>
      </c>
      <c r="L57" s="13">
        <v>0</v>
      </c>
      <c r="M57" s="13">
        <v>0</v>
      </c>
      <c r="N57" s="13">
        <f t="shared" si="13"/>
        <v>0</v>
      </c>
      <c r="O57" s="13">
        <v>3</v>
      </c>
      <c r="Q57" s="1"/>
      <c r="R57" s="1"/>
      <c r="S57" s="1"/>
    </row>
    <row r="58" spans="1:40" ht="32.25" customHeight="1" x14ac:dyDescent="0.25">
      <c r="A58" s="24">
        <v>14</v>
      </c>
      <c r="B58" s="31" t="s">
        <v>10</v>
      </c>
      <c r="C58" s="13">
        <f t="shared" si="9"/>
        <v>2306</v>
      </c>
      <c r="D58" s="13">
        <v>633</v>
      </c>
      <c r="E58" s="13">
        <v>440</v>
      </c>
      <c r="F58" s="13">
        <v>61</v>
      </c>
      <c r="G58" s="13">
        <v>405</v>
      </c>
      <c r="H58" s="13">
        <v>402</v>
      </c>
      <c r="I58" s="13">
        <f t="shared" si="11"/>
        <v>807</v>
      </c>
      <c r="J58" s="13">
        <v>181</v>
      </c>
      <c r="K58" s="13">
        <v>47</v>
      </c>
      <c r="L58" s="13">
        <v>10</v>
      </c>
      <c r="M58" s="13">
        <v>31</v>
      </c>
      <c r="N58" s="13">
        <f t="shared" si="13"/>
        <v>88</v>
      </c>
      <c r="O58" s="13">
        <v>96</v>
      </c>
      <c r="Q58" s="1"/>
      <c r="R58" s="1"/>
      <c r="S58" s="1"/>
    </row>
    <row r="59" spans="1:40" ht="26.25" customHeight="1" x14ac:dyDescent="0.25">
      <c r="A59" s="24">
        <v>15</v>
      </c>
      <c r="B59" s="31" t="s">
        <v>30</v>
      </c>
      <c r="C59" s="13">
        <f t="shared" si="9"/>
        <v>1218</v>
      </c>
      <c r="D59" s="13">
        <v>239</v>
      </c>
      <c r="E59" s="13">
        <v>65</v>
      </c>
      <c r="F59" s="13">
        <v>58</v>
      </c>
      <c r="G59" s="13">
        <v>78</v>
      </c>
      <c r="H59" s="13">
        <v>311</v>
      </c>
      <c r="I59" s="13">
        <f t="shared" si="11"/>
        <v>389</v>
      </c>
      <c r="J59" s="13">
        <v>371</v>
      </c>
      <c r="K59" s="13">
        <v>29</v>
      </c>
      <c r="L59" s="13">
        <v>1</v>
      </c>
      <c r="M59" s="13">
        <v>39</v>
      </c>
      <c r="N59" s="13">
        <f t="shared" si="13"/>
        <v>69</v>
      </c>
      <c r="O59" s="13">
        <v>27</v>
      </c>
      <c r="Q59" s="1"/>
      <c r="R59" s="1"/>
      <c r="S59" s="1"/>
    </row>
    <row r="60" spans="1:40" ht="31.5" customHeight="1" x14ac:dyDescent="0.25">
      <c r="A60" s="24">
        <v>16</v>
      </c>
      <c r="B60" s="31" t="s">
        <v>31</v>
      </c>
      <c r="C60" s="13">
        <f t="shared" si="9"/>
        <v>72</v>
      </c>
      <c r="D60" s="13">
        <v>20</v>
      </c>
      <c r="E60" s="13">
        <v>7</v>
      </c>
      <c r="F60" s="13">
        <v>5</v>
      </c>
      <c r="G60" s="13">
        <v>0</v>
      </c>
      <c r="H60" s="13">
        <v>29</v>
      </c>
      <c r="I60" s="13">
        <f t="shared" si="11"/>
        <v>29</v>
      </c>
      <c r="J60" s="13">
        <v>10</v>
      </c>
      <c r="K60" s="13">
        <v>1</v>
      </c>
      <c r="L60" s="13">
        <v>0</v>
      </c>
      <c r="M60" s="13">
        <v>0</v>
      </c>
      <c r="N60" s="13">
        <f t="shared" si="13"/>
        <v>1</v>
      </c>
      <c r="O60" s="13">
        <v>0</v>
      </c>
      <c r="Q60" s="1"/>
      <c r="R60" s="1"/>
      <c r="S60" s="1"/>
    </row>
    <row r="61" spans="1:40" ht="33" customHeight="1" x14ac:dyDescent="0.25">
      <c r="A61" s="24">
        <v>17</v>
      </c>
      <c r="B61" s="31" t="s">
        <v>32</v>
      </c>
      <c r="C61" s="13">
        <f t="shared" si="9"/>
        <v>53</v>
      </c>
      <c r="D61" s="13">
        <v>0</v>
      </c>
      <c r="E61" s="13">
        <v>5</v>
      </c>
      <c r="F61" s="13">
        <v>3</v>
      </c>
      <c r="G61" s="13">
        <v>0</v>
      </c>
      <c r="H61" s="13">
        <v>29</v>
      </c>
      <c r="I61" s="13">
        <f t="shared" si="11"/>
        <v>29</v>
      </c>
      <c r="J61" s="13">
        <v>15</v>
      </c>
      <c r="K61" s="13">
        <v>1</v>
      </c>
      <c r="L61" s="13">
        <v>0</v>
      </c>
      <c r="M61" s="13">
        <v>0</v>
      </c>
      <c r="N61" s="13">
        <f t="shared" si="13"/>
        <v>1</v>
      </c>
      <c r="O61" s="13">
        <v>0</v>
      </c>
      <c r="Q61" s="1"/>
      <c r="R61" s="1"/>
      <c r="S61" s="1"/>
    </row>
    <row r="62" spans="1:40" ht="35.25" customHeight="1" x14ac:dyDescent="0.25">
      <c r="A62" s="24">
        <v>18</v>
      </c>
      <c r="B62" s="31" t="s">
        <v>81</v>
      </c>
      <c r="C62" s="13">
        <f t="shared" si="9"/>
        <v>216</v>
      </c>
      <c r="D62" s="13">
        <v>9</v>
      </c>
      <c r="E62" s="13">
        <v>15</v>
      </c>
      <c r="F62" s="13">
        <v>1</v>
      </c>
      <c r="G62" s="13">
        <v>143</v>
      </c>
      <c r="H62" s="13">
        <v>28</v>
      </c>
      <c r="I62" s="13">
        <f t="shared" si="11"/>
        <v>171</v>
      </c>
      <c r="J62" s="13">
        <v>12</v>
      </c>
      <c r="K62" s="13">
        <v>4</v>
      </c>
      <c r="L62" s="13">
        <v>0</v>
      </c>
      <c r="M62" s="13">
        <v>4</v>
      </c>
      <c r="N62" s="13">
        <f t="shared" si="13"/>
        <v>8</v>
      </c>
      <c r="O62" s="13">
        <v>0</v>
      </c>
      <c r="Q62" s="1"/>
      <c r="R62" s="1"/>
      <c r="S62" s="1"/>
    </row>
    <row r="63" spans="1:40" ht="27" customHeight="1" x14ac:dyDescent="0.25">
      <c r="A63" s="24">
        <v>19</v>
      </c>
      <c r="B63" s="31" t="s">
        <v>82</v>
      </c>
      <c r="C63" s="13">
        <f t="shared" si="9"/>
        <v>68</v>
      </c>
      <c r="D63" s="13">
        <v>8</v>
      </c>
      <c r="E63" s="13">
        <v>12</v>
      </c>
      <c r="F63" s="13">
        <v>3</v>
      </c>
      <c r="G63" s="13">
        <v>28</v>
      </c>
      <c r="H63" s="13">
        <v>11</v>
      </c>
      <c r="I63" s="13">
        <f t="shared" si="11"/>
        <v>39</v>
      </c>
      <c r="J63" s="13">
        <v>5</v>
      </c>
      <c r="K63" s="13">
        <v>0</v>
      </c>
      <c r="L63" s="13">
        <v>0</v>
      </c>
      <c r="M63" s="13">
        <v>1</v>
      </c>
      <c r="N63" s="13">
        <f t="shared" si="13"/>
        <v>1</v>
      </c>
      <c r="O63" s="13">
        <v>0</v>
      </c>
      <c r="Q63" s="1"/>
      <c r="R63" s="1"/>
      <c r="S63" s="1"/>
    </row>
    <row r="64" spans="1:40" ht="26.25" customHeight="1" x14ac:dyDescent="0.25">
      <c r="A64" s="24">
        <v>20</v>
      </c>
      <c r="B64" s="31" t="s">
        <v>106</v>
      </c>
      <c r="C64" s="13">
        <f t="shared" si="9"/>
        <v>454</v>
      </c>
      <c r="D64" s="13">
        <v>114</v>
      </c>
      <c r="E64" s="13">
        <v>39</v>
      </c>
      <c r="F64" s="13">
        <v>38</v>
      </c>
      <c r="G64" s="13">
        <v>35</v>
      </c>
      <c r="H64" s="13">
        <v>7</v>
      </c>
      <c r="I64" s="13">
        <f t="shared" si="11"/>
        <v>42</v>
      </c>
      <c r="J64" s="13">
        <v>53</v>
      </c>
      <c r="K64" s="13">
        <v>87</v>
      </c>
      <c r="L64" s="13">
        <v>1</v>
      </c>
      <c r="M64" s="13">
        <v>26</v>
      </c>
      <c r="N64" s="13">
        <f t="shared" si="13"/>
        <v>114</v>
      </c>
      <c r="O64" s="13">
        <v>54</v>
      </c>
      <c r="Q64" s="1"/>
      <c r="R64" s="1"/>
      <c r="S64" s="1"/>
    </row>
    <row r="65" spans="1:21" ht="51" x14ac:dyDescent="0.25">
      <c r="A65" s="24">
        <v>21</v>
      </c>
      <c r="B65" s="31" t="s">
        <v>45</v>
      </c>
      <c r="C65" s="13">
        <f t="shared" si="9"/>
        <v>154</v>
      </c>
      <c r="D65" s="13">
        <v>58</v>
      </c>
      <c r="E65" s="13">
        <v>2</v>
      </c>
      <c r="F65" s="13">
        <v>14</v>
      </c>
      <c r="G65" s="13">
        <v>10</v>
      </c>
      <c r="H65" s="13">
        <v>3</v>
      </c>
      <c r="I65" s="13">
        <f t="shared" si="11"/>
        <v>13</v>
      </c>
      <c r="J65" s="13">
        <v>10</v>
      </c>
      <c r="K65" s="13">
        <v>0</v>
      </c>
      <c r="L65" s="13">
        <v>0</v>
      </c>
      <c r="M65" s="13">
        <v>27</v>
      </c>
      <c r="N65" s="13">
        <f t="shared" si="13"/>
        <v>27</v>
      </c>
      <c r="O65" s="13">
        <v>30</v>
      </c>
      <c r="Q65" s="1"/>
      <c r="R65" s="1"/>
      <c r="S65" s="1"/>
    </row>
    <row r="66" spans="1:21" ht="15.75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S66" s="1"/>
      <c r="T66" s="1"/>
      <c r="U66" s="1"/>
    </row>
    <row r="67" spans="1:21" ht="15.75" x14ac:dyDescent="0.25">
      <c r="B67" s="11"/>
      <c r="S67" s="1"/>
      <c r="T67" s="1"/>
      <c r="U67" s="1"/>
    </row>
    <row r="68" spans="1:21" ht="36.75" customHeight="1" x14ac:dyDescent="0.25">
      <c r="A68" s="44" t="s">
        <v>109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5.75" x14ac:dyDescent="0.25">
      <c r="A69" s="17"/>
      <c r="C69" s="17"/>
      <c r="D69" s="1"/>
      <c r="K69" s="39"/>
      <c r="L69" s="39"/>
      <c r="M69" s="39"/>
      <c r="N69" s="39"/>
      <c r="O69" s="39"/>
      <c r="P69" s="39"/>
      <c r="Q69" s="39"/>
      <c r="S69" s="1"/>
      <c r="T69" s="1"/>
      <c r="U69" s="1"/>
    </row>
    <row r="70" spans="1:21" ht="15.75" x14ac:dyDescent="0.25">
      <c r="A70" s="7"/>
      <c r="B70" s="8"/>
      <c r="C70" s="1"/>
      <c r="D70" s="1"/>
      <c r="E70" s="1"/>
      <c r="F70" s="1"/>
      <c r="G70" s="1"/>
      <c r="H70" s="1"/>
      <c r="I70" s="1"/>
      <c r="J70" s="1"/>
      <c r="K70" s="4"/>
      <c r="L70" s="4"/>
      <c r="M70" s="4"/>
      <c r="N70" s="4"/>
      <c r="O70" s="4"/>
      <c r="P70" s="4"/>
      <c r="Q70" s="4"/>
      <c r="S70" s="1"/>
      <c r="T70" s="1"/>
      <c r="U70" s="1"/>
    </row>
    <row r="71" spans="1:21" ht="15.75" x14ac:dyDescent="0.25">
      <c r="A71" s="7"/>
      <c r="B71" s="1"/>
      <c r="C71" s="1"/>
      <c r="D71" s="1"/>
      <c r="E71" s="1"/>
      <c r="F71" s="1"/>
      <c r="G71" s="1"/>
      <c r="H71" s="1"/>
      <c r="I71" s="1"/>
      <c r="S71" s="1"/>
      <c r="T71" s="1"/>
      <c r="U71" s="1"/>
    </row>
    <row r="72" spans="1:21" ht="15.75" x14ac:dyDescent="0.25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S72" s="1"/>
      <c r="T72" s="1"/>
      <c r="U72" s="1"/>
    </row>
    <row r="73" spans="1:21" ht="15.75" x14ac:dyDescent="0.25">
      <c r="A73" s="38"/>
      <c r="B73" s="38"/>
      <c r="C73" s="38"/>
      <c r="D73" s="38"/>
      <c r="E73" s="38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S73" s="1"/>
      <c r="T73" s="1"/>
      <c r="U73" s="1"/>
    </row>
    <row r="74" spans="1:21" ht="15.75" x14ac:dyDescent="0.25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S74" s="1"/>
      <c r="T74" s="1"/>
      <c r="U74" s="1"/>
    </row>
    <row r="75" spans="1:21" ht="15.75" x14ac:dyDescent="0.25">
      <c r="A75" s="7"/>
      <c r="B75" s="1"/>
      <c r="C75" s="1"/>
      <c r="D75" s="1"/>
      <c r="E75" s="1"/>
      <c r="F75" s="1"/>
      <c r="G75" s="1"/>
      <c r="H75" s="1"/>
      <c r="I75" s="1"/>
      <c r="S75" s="1"/>
      <c r="T75" s="1"/>
      <c r="U75" s="1"/>
    </row>
    <row r="76" spans="1:21" ht="15.75" x14ac:dyDescent="0.2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S76" s="1"/>
      <c r="T76" s="1"/>
      <c r="U76" s="1"/>
    </row>
    <row r="77" spans="1:21" ht="15.75" x14ac:dyDescent="0.25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S77" s="1"/>
      <c r="T77" s="1"/>
      <c r="U77" s="1"/>
    </row>
    <row r="78" spans="1:21" ht="15.75" x14ac:dyDescent="0.2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S78" s="1"/>
      <c r="T78" s="1"/>
      <c r="U78" s="1"/>
    </row>
    <row r="79" spans="1:21" ht="15.75" x14ac:dyDescent="0.25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S79" s="1"/>
      <c r="T79" s="1"/>
      <c r="U79" s="1"/>
    </row>
    <row r="80" spans="1:21" ht="15.75" x14ac:dyDescent="0.2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S80" s="1"/>
      <c r="T80" s="1"/>
      <c r="U80" s="1"/>
    </row>
    <row r="81" spans="1:21" ht="15.75" x14ac:dyDescent="0.2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S81" s="1"/>
      <c r="T81" s="1"/>
      <c r="U81" s="1"/>
    </row>
    <row r="82" spans="1:21" ht="15.75" x14ac:dyDescent="0.2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S82" s="1"/>
      <c r="T82" s="1"/>
      <c r="U82" s="1"/>
    </row>
    <row r="83" spans="1:21" ht="15.75" x14ac:dyDescent="0.2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S83" s="1"/>
      <c r="T83" s="1"/>
      <c r="U83" s="1"/>
    </row>
    <row r="84" spans="1:21" ht="15.75" x14ac:dyDescent="0.2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S84" s="1"/>
      <c r="T84" s="1"/>
      <c r="U84" s="1"/>
    </row>
    <row r="85" spans="1:21" ht="15.75" x14ac:dyDescent="0.25">
      <c r="A85" s="7"/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S85" s="1"/>
      <c r="T85" s="1"/>
      <c r="U85" s="1"/>
    </row>
    <row r="86" spans="1:21" ht="15.75" x14ac:dyDescent="0.2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S86" s="1"/>
      <c r="T86" s="1"/>
      <c r="U86" s="1"/>
    </row>
    <row r="87" spans="1:21" ht="15.75" x14ac:dyDescent="0.2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S87" s="1"/>
      <c r="T87" s="1"/>
      <c r="U87" s="1"/>
    </row>
    <row r="88" spans="1:21" ht="15.75" x14ac:dyDescent="0.2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S88" s="1"/>
      <c r="T88" s="1"/>
      <c r="U88" s="1"/>
    </row>
    <row r="89" spans="1:21" ht="15.75" x14ac:dyDescent="0.2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S89" s="1"/>
      <c r="T89" s="1"/>
      <c r="U89" s="1"/>
    </row>
    <row r="90" spans="1:21" ht="15.75" x14ac:dyDescent="0.25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S90" s="1"/>
      <c r="T90" s="1"/>
      <c r="U90" s="1"/>
    </row>
    <row r="91" spans="1:21" ht="15.75" x14ac:dyDescent="0.25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S91" s="1"/>
      <c r="T91" s="1"/>
      <c r="U91" s="1"/>
    </row>
    <row r="92" spans="1:21" ht="15.75" x14ac:dyDescent="0.25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S92" s="1"/>
      <c r="T92" s="1"/>
      <c r="U92" s="1"/>
    </row>
    <row r="93" spans="1:21" ht="15.75" x14ac:dyDescent="0.25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S93" s="1"/>
      <c r="T93" s="1"/>
      <c r="U93" s="1"/>
    </row>
    <row r="94" spans="1:21" ht="15.75" x14ac:dyDescent="0.2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S94" s="1"/>
      <c r="T94" s="1"/>
      <c r="U94" s="1"/>
    </row>
    <row r="95" spans="1:21" ht="15.75" x14ac:dyDescent="0.25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S95" s="1"/>
      <c r="T95" s="1"/>
      <c r="U95" s="1"/>
    </row>
    <row r="96" spans="1:21" ht="15.75" x14ac:dyDescent="0.25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S96" s="1"/>
      <c r="T96" s="1"/>
      <c r="U96" s="1"/>
    </row>
    <row r="97" spans="1:21" ht="15.75" x14ac:dyDescent="0.2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S97" s="1"/>
      <c r="T97" s="1"/>
      <c r="U97" s="1"/>
    </row>
    <row r="98" spans="1:21" ht="15.75" x14ac:dyDescent="0.2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S98" s="1"/>
      <c r="T98" s="1"/>
      <c r="U98" s="1"/>
    </row>
    <row r="99" spans="1:21" ht="15.75" x14ac:dyDescent="0.2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S99" s="1"/>
      <c r="T99" s="1"/>
      <c r="U99" s="1"/>
    </row>
    <row r="100" spans="1:21" ht="15.75" x14ac:dyDescent="0.2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S100" s="1"/>
      <c r="T100" s="1"/>
      <c r="U100" s="1"/>
    </row>
    <row r="101" spans="1:21" ht="15.75" x14ac:dyDescent="0.2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S101" s="1"/>
      <c r="T101" s="1"/>
      <c r="U101" s="1"/>
    </row>
    <row r="102" spans="1:21" ht="15.75" x14ac:dyDescent="0.2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S102" s="1"/>
      <c r="T102" s="1"/>
      <c r="U102" s="1"/>
    </row>
    <row r="103" spans="1:21" ht="15.75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S103" s="1"/>
      <c r="T103" s="1"/>
      <c r="U103" s="1"/>
    </row>
    <row r="104" spans="1:21" ht="15.75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S104" s="1"/>
      <c r="T104" s="1"/>
      <c r="U104" s="1"/>
    </row>
    <row r="105" spans="1:21" ht="15.75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S105" s="1"/>
      <c r="T105" s="1"/>
      <c r="U105" s="1"/>
    </row>
    <row r="106" spans="1:21" ht="15.75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S106" s="1"/>
      <c r="T106" s="1"/>
      <c r="U106" s="1"/>
    </row>
    <row r="107" spans="1:21" ht="15.75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S107" s="1"/>
      <c r="T107" s="1"/>
      <c r="U107" s="1"/>
    </row>
    <row r="108" spans="1:21" ht="15.75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S108" s="1"/>
      <c r="T108" s="1"/>
      <c r="U108" s="1"/>
    </row>
    <row r="109" spans="1:21" ht="15.75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S109" s="1"/>
      <c r="T109" s="1"/>
      <c r="U109" s="1"/>
    </row>
    <row r="110" spans="1:21" ht="15.75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S110" s="1"/>
      <c r="T110" s="1"/>
      <c r="U110" s="1"/>
    </row>
    <row r="111" spans="1:21" ht="15.75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S111" s="1"/>
      <c r="T111" s="1"/>
      <c r="U111" s="1"/>
    </row>
    <row r="112" spans="1:21" ht="15.75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S112" s="1"/>
      <c r="T112" s="1"/>
      <c r="U112" s="1"/>
    </row>
    <row r="113" spans="1:21" ht="15.75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S113" s="1"/>
      <c r="T113" s="1"/>
      <c r="U113" s="1"/>
    </row>
    <row r="114" spans="1:21" ht="15.75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S114" s="1"/>
      <c r="T114" s="1"/>
      <c r="U114" s="1"/>
    </row>
    <row r="115" spans="1:21" ht="15.75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S115" s="1"/>
      <c r="T115" s="1"/>
      <c r="U115" s="1"/>
    </row>
    <row r="116" spans="1:21" ht="15.75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S116" s="1"/>
      <c r="T116" s="1"/>
      <c r="U116" s="1"/>
    </row>
    <row r="117" spans="1:21" ht="15.75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S117" s="1"/>
      <c r="T117" s="1"/>
      <c r="U117" s="1"/>
    </row>
    <row r="118" spans="1:21" ht="15.75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S118" s="1"/>
      <c r="T118" s="1"/>
      <c r="U118" s="1"/>
    </row>
    <row r="119" spans="1:21" ht="15.75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S119" s="1"/>
      <c r="T119" s="1"/>
      <c r="U119" s="1"/>
    </row>
    <row r="120" spans="1:21" ht="15.75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S120" s="1"/>
      <c r="T120" s="1"/>
      <c r="U120" s="1"/>
    </row>
    <row r="121" spans="1:21" ht="15.75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S121" s="1"/>
      <c r="T121" s="1"/>
      <c r="U121" s="1"/>
    </row>
    <row r="122" spans="1:21" ht="15.75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S122" s="1"/>
      <c r="T122" s="1"/>
      <c r="U122" s="1"/>
    </row>
    <row r="123" spans="1:21" ht="15.75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S123" s="1"/>
      <c r="T123" s="1"/>
      <c r="U123" s="1"/>
    </row>
    <row r="124" spans="1:21" ht="15.75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S124" s="1"/>
      <c r="T124" s="1"/>
      <c r="U124" s="1"/>
    </row>
    <row r="125" spans="1:21" ht="15.75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S125" s="1"/>
      <c r="T125" s="1"/>
      <c r="U125" s="1"/>
    </row>
    <row r="126" spans="1:21" ht="15.75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S126" s="1"/>
      <c r="T126" s="1"/>
      <c r="U126" s="1"/>
    </row>
    <row r="127" spans="1:21" ht="15.75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S127" s="1"/>
      <c r="T127" s="1"/>
      <c r="U127" s="1"/>
    </row>
    <row r="128" spans="1:21" ht="15.75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S128" s="1"/>
      <c r="T128" s="1"/>
      <c r="U128" s="1"/>
    </row>
    <row r="129" spans="1:21" ht="15.75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S129" s="1"/>
      <c r="T129" s="1"/>
      <c r="U129" s="1"/>
    </row>
    <row r="130" spans="1:21" ht="15.75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S130" s="1"/>
      <c r="T130" s="1"/>
      <c r="U130" s="1"/>
    </row>
    <row r="131" spans="1:21" ht="15.75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S131" s="1"/>
      <c r="T131" s="1"/>
      <c r="U131" s="1"/>
    </row>
    <row r="132" spans="1:21" ht="15.75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S132" s="1"/>
      <c r="T132" s="1"/>
      <c r="U132" s="1"/>
    </row>
    <row r="133" spans="1:21" ht="15.75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S133" s="1"/>
      <c r="T133" s="1"/>
      <c r="U133" s="1"/>
    </row>
    <row r="134" spans="1:21" ht="15.75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S134" s="1"/>
      <c r="T134" s="1"/>
      <c r="U134" s="1"/>
    </row>
    <row r="135" spans="1:21" ht="15.75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S135" s="1"/>
      <c r="T135" s="1"/>
      <c r="U135" s="1"/>
    </row>
    <row r="136" spans="1:21" ht="15.75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S136" s="1"/>
      <c r="T136" s="1"/>
      <c r="U136" s="1"/>
    </row>
    <row r="137" spans="1:21" ht="15.75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S137" s="1"/>
      <c r="T137" s="1"/>
      <c r="U137" s="1"/>
    </row>
    <row r="138" spans="1:21" ht="15.75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S138" s="1"/>
      <c r="T138" s="1"/>
      <c r="U138" s="1"/>
    </row>
    <row r="139" spans="1:21" ht="15.75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S139" s="1"/>
      <c r="T139" s="1"/>
      <c r="U139" s="1"/>
    </row>
    <row r="140" spans="1:21" ht="15.75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S140" s="1"/>
      <c r="T140" s="1"/>
      <c r="U140" s="1"/>
    </row>
    <row r="141" spans="1:21" ht="15.75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S141" s="1"/>
      <c r="T141" s="1"/>
      <c r="U141" s="1"/>
    </row>
    <row r="142" spans="1:21" ht="15.75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S142" s="1"/>
      <c r="T142" s="1"/>
      <c r="U142" s="1"/>
    </row>
    <row r="143" spans="1:21" ht="15.75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S143" s="1"/>
      <c r="T143" s="1"/>
      <c r="U143" s="1"/>
    </row>
    <row r="144" spans="1:21" ht="15.75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S144" s="1"/>
      <c r="T144" s="1"/>
      <c r="U144" s="1"/>
    </row>
    <row r="145" spans="1:21" ht="15.75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S145" s="1"/>
      <c r="T145" s="1"/>
      <c r="U145" s="1"/>
    </row>
    <row r="146" spans="1:21" ht="15.75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S146" s="1"/>
      <c r="T146" s="1"/>
      <c r="U146" s="1"/>
    </row>
    <row r="147" spans="1:21" ht="15.75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S147" s="1"/>
      <c r="T147" s="1"/>
      <c r="U147" s="1"/>
    </row>
    <row r="148" spans="1:21" ht="15.75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S148" s="1"/>
      <c r="T148" s="1"/>
      <c r="U148" s="1"/>
    </row>
    <row r="149" spans="1:21" ht="15.75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S149" s="1"/>
      <c r="T149" s="1"/>
      <c r="U149" s="1"/>
    </row>
    <row r="150" spans="1:21" ht="15.75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S150" s="1"/>
      <c r="T150" s="1"/>
      <c r="U150" s="1"/>
    </row>
    <row r="151" spans="1:21" ht="15.75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S151" s="1"/>
      <c r="T151" s="1"/>
      <c r="U151" s="1"/>
    </row>
    <row r="152" spans="1:21" ht="15.75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S152" s="1"/>
      <c r="T152" s="1"/>
      <c r="U152" s="1"/>
    </row>
    <row r="153" spans="1:21" ht="15.75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S153" s="1"/>
      <c r="T153" s="1"/>
      <c r="U153" s="1"/>
    </row>
    <row r="154" spans="1:21" ht="15.75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S154" s="1"/>
      <c r="T154" s="1"/>
      <c r="U154" s="1"/>
    </row>
    <row r="155" spans="1:21" ht="15.75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S155" s="1"/>
      <c r="T155" s="1"/>
      <c r="U155" s="1"/>
    </row>
    <row r="156" spans="1:21" ht="15.75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S156" s="1"/>
      <c r="T156" s="1"/>
      <c r="U156" s="1"/>
    </row>
    <row r="157" spans="1:21" ht="15.75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S157" s="1"/>
      <c r="T157" s="1"/>
      <c r="U157" s="1"/>
    </row>
    <row r="158" spans="1:21" ht="15.75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S158" s="1"/>
      <c r="T158" s="1"/>
      <c r="U158" s="1"/>
    </row>
    <row r="159" spans="1:21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S159" s="1"/>
      <c r="T159" s="1"/>
      <c r="U159" s="1"/>
    </row>
    <row r="160" spans="1:21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S160" s="1"/>
      <c r="T160" s="1"/>
      <c r="U160" s="1"/>
    </row>
    <row r="161" spans="1:21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S161" s="1"/>
      <c r="T161" s="1"/>
      <c r="U161" s="1"/>
    </row>
    <row r="162" spans="1:21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S162" s="1"/>
      <c r="T162" s="1"/>
      <c r="U162" s="1"/>
    </row>
    <row r="163" spans="1:21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S163" s="1"/>
      <c r="T163" s="1"/>
      <c r="U163" s="1"/>
    </row>
    <row r="164" spans="1:21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S164" s="1"/>
      <c r="T164" s="1"/>
      <c r="U164" s="1"/>
    </row>
    <row r="165" spans="1:21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S165" s="1"/>
      <c r="T165" s="1"/>
      <c r="U165" s="1"/>
    </row>
    <row r="166" spans="1:21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S166" s="1"/>
      <c r="T166" s="1"/>
      <c r="U166" s="1"/>
    </row>
    <row r="167" spans="1:21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S167" s="1"/>
      <c r="T167" s="1"/>
      <c r="U167" s="1"/>
    </row>
    <row r="168" spans="1:21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S168" s="1"/>
      <c r="T168" s="1"/>
      <c r="U168" s="1"/>
    </row>
    <row r="169" spans="1:21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S169" s="1"/>
      <c r="T169" s="1"/>
      <c r="U169" s="1"/>
    </row>
    <row r="170" spans="1:21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S170" s="1"/>
      <c r="T170" s="1"/>
      <c r="U170" s="1"/>
    </row>
    <row r="171" spans="1:21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S171" s="1"/>
      <c r="T171" s="1"/>
      <c r="U171" s="1"/>
    </row>
    <row r="172" spans="1:21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S172" s="1"/>
      <c r="T172" s="1"/>
      <c r="U172" s="1"/>
    </row>
    <row r="173" spans="1:21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S173" s="1"/>
      <c r="T173" s="1"/>
      <c r="U173" s="1"/>
    </row>
    <row r="174" spans="1:21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S174" s="1"/>
      <c r="T174" s="1"/>
      <c r="U174" s="1"/>
    </row>
    <row r="175" spans="1:21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S175" s="1"/>
      <c r="T175" s="1"/>
      <c r="U175" s="1"/>
    </row>
    <row r="176" spans="1:21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S176" s="1"/>
      <c r="T176" s="1"/>
      <c r="U176" s="1"/>
    </row>
    <row r="177" spans="1:21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S177" s="1"/>
      <c r="T177" s="1"/>
      <c r="U177" s="1"/>
    </row>
    <row r="178" spans="1:21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S178" s="1"/>
      <c r="T178" s="1"/>
      <c r="U178" s="1"/>
    </row>
    <row r="179" spans="1:21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S179" s="1"/>
      <c r="T179" s="1"/>
      <c r="U179" s="1"/>
    </row>
    <row r="180" spans="1:21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S180" s="1"/>
      <c r="T180" s="1"/>
      <c r="U180" s="1"/>
    </row>
    <row r="181" spans="1:21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S181" s="1"/>
      <c r="T181" s="1"/>
      <c r="U181" s="1"/>
    </row>
    <row r="182" spans="1:21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S182" s="1"/>
      <c r="T182" s="1"/>
      <c r="U182" s="1"/>
    </row>
    <row r="183" spans="1:21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S183" s="1"/>
      <c r="T183" s="1"/>
      <c r="U183" s="1"/>
    </row>
    <row r="184" spans="1:21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S184" s="1"/>
      <c r="T184" s="1"/>
      <c r="U184" s="1"/>
    </row>
    <row r="185" spans="1:21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S185" s="1"/>
      <c r="T185" s="1"/>
      <c r="U185" s="1"/>
    </row>
    <row r="186" spans="1:21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S186" s="1"/>
      <c r="T186" s="1"/>
      <c r="U186" s="1"/>
    </row>
    <row r="187" spans="1:21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S187" s="1"/>
      <c r="T187" s="1"/>
      <c r="U187" s="1"/>
    </row>
    <row r="188" spans="1:21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S188" s="1"/>
      <c r="T188" s="1"/>
      <c r="U188" s="1"/>
    </row>
    <row r="189" spans="1:21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S189" s="1"/>
      <c r="T189" s="1"/>
      <c r="U189" s="1"/>
    </row>
    <row r="190" spans="1:21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S190" s="1"/>
      <c r="T190" s="1"/>
      <c r="U190" s="1"/>
    </row>
    <row r="191" spans="1:21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S191" s="1"/>
      <c r="T191" s="1"/>
      <c r="U191" s="1"/>
    </row>
    <row r="192" spans="1:21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S192" s="1"/>
      <c r="T192" s="1"/>
      <c r="U192" s="1"/>
    </row>
    <row r="193" spans="1:21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S193" s="1"/>
      <c r="T193" s="1"/>
      <c r="U193" s="1"/>
    </row>
    <row r="194" spans="1:21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S194" s="1"/>
      <c r="T194" s="1"/>
      <c r="U194" s="1"/>
    </row>
    <row r="195" spans="1:21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S195" s="1"/>
      <c r="T195" s="1"/>
      <c r="U195" s="1"/>
    </row>
    <row r="196" spans="1:21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S196" s="1"/>
      <c r="T196" s="1"/>
      <c r="U196" s="1"/>
    </row>
    <row r="197" spans="1:21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S197" s="1"/>
      <c r="T197" s="1"/>
      <c r="U197" s="1"/>
    </row>
    <row r="198" spans="1:21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S198" s="1"/>
      <c r="T198" s="1"/>
      <c r="U198" s="1"/>
    </row>
    <row r="199" spans="1:21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S199" s="1"/>
      <c r="T199" s="1"/>
      <c r="U199" s="1"/>
    </row>
    <row r="200" spans="1:21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S200" s="1"/>
      <c r="T200" s="1"/>
      <c r="U200" s="1"/>
    </row>
    <row r="201" spans="1:21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S201" s="1"/>
      <c r="T201" s="1"/>
      <c r="U201" s="1"/>
    </row>
    <row r="202" spans="1:21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S202" s="1"/>
      <c r="T202" s="1"/>
      <c r="U202" s="1"/>
    </row>
    <row r="203" spans="1:21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S203" s="1"/>
      <c r="T203" s="1"/>
      <c r="U203" s="1"/>
    </row>
    <row r="204" spans="1:21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S204" s="1"/>
      <c r="T204" s="1"/>
      <c r="U204" s="1"/>
    </row>
    <row r="205" spans="1:21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S205" s="1"/>
      <c r="T205" s="1"/>
      <c r="U205" s="1"/>
    </row>
    <row r="206" spans="1:21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S206" s="1"/>
      <c r="T206" s="1"/>
      <c r="U206" s="1"/>
    </row>
    <row r="207" spans="1:21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S207" s="1"/>
      <c r="T207" s="1"/>
      <c r="U207" s="1"/>
    </row>
    <row r="208" spans="1:21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S208" s="1"/>
      <c r="T208" s="1"/>
      <c r="U208" s="1"/>
    </row>
    <row r="209" spans="1:21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S209" s="1"/>
      <c r="T209" s="1"/>
      <c r="U209" s="1"/>
    </row>
    <row r="210" spans="1:21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S210" s="1"/>
      <c r="T210" s="1"/>
      <c r="U210" s="1"/>
    </row>
    <row r="211" spans="1:21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S211" s="1"/>
      <c r="T211" s="1"/>
      <c r="U211" s="1"/>
    </row>
    <row r="212" spans="1:21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S212" s="1"/>
      <c r="T212" s="1"/>
      <c r="U212" s="1"/>
    </row>
    <row r="213" spans="1:21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S213" s="1"/>
      <c r="T213" s="1"/>
      <c r="U213" s="1"/>
    </row>
    <row r="214" spans="1:21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S214" s="1"/>
      <c r="T214" s="1"/>
      <c r="U214" s="1"/>
    </row>
    <row r="215" spans="1:21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S215" s="1"/>
      <c r="T215" s="1"/>
      <c r="U215" s="1"/>
    </row>
    <row r="216" spans="1:21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S216" s="1"/>
      <c r="T216" s="1"/>
      <c r="U216" s="1"/>
    </row>
    <row r="217" spans="1:21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S217" s="1"/>
      <c r="T217" s="1"/>
      <c r="U217" s="1"/>
    </row>
    <row r="218" spans="1:21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S218" s="1"/>
      <c r="T218" s="1"/>
      <c r="U218" s="1"/>
    </row>
    <row r="219" spans="1:21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S219" s="1"/>
      <c r="T219" s="1"/>
      <c r="U219" s="1"/>
    </row>
    <row r="220" spans="1:21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S220" s="1"/>
      <c r="T220" s="1"/>
      <c r="U220" s="1"/>
    </row>
    <row r="221" spans="1:21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S221" s="1"/>
      <c r="T221" s="1"/>
      <c r="U221" s="1"/>
    </row>
    <row r="222" spans="1:21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S222" s="1"/>
      <c r="T222" s="1"/>
      <c r="U222" s="1"/>
    </row>
    <row r="223" spans="1:21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S223" s="1"/>
      <c r="T223" s="1"/>
      <c r="U223" s="1"/>
    </row>
    <row r="224" spans="1:21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S224" s="1"/>
      <c r="T224" s="1"/>
      <c r="U224" s="1"/>
    </row>
    <row r="225" spans="1:21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S225" s="1"/>
      <c r="T225" s="1"/>
      <c r="U225" s="1"/>
    </row>
    <row r="226" spans="1:21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S226" s="1"/>
      <c r="T226" s="1"/>
      <c r="U226" s="1"/>
    </row>
    <row r="227" spans="1:21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S227" s="1"/>
      <c r="T227" s="1"/>
      <c r="U227" s="1"/>
    </row>
    <row r="228" spans="1:21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S228" s="1"/>
      <c r="T228" s="1"/>
      <c r="U228" s="1"/>
    </row>
    <row r="229" spans="1:21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S229" s="1"/>
      <c r="T229" s="1"/>
      <c r="U229" s="1"/>
    </row>
    <row r="230" spans="1:21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S230" s="1"/>
      <c r="T230" s="1"/>
      <c r="U230" s="1"/>
    </row>
    <row r="231" spans="1:21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S231" s="1"/>
      <c r="T231" s="1"/>
      <c r="U231" s="1"/>
    </row>
    <row r="232" spans="1:21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S232" s="1"/>
      <c r="T232" s="1"/>
      <c r="U232" s="1"/>
    </row>
    <row r="233" spans="1:21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S233" s="1"/>
      <c r="T233" s="1"/>
      <c r="U233" s="1"/>
    </row>
    <row r="234" spans="1:21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S234" s="1"/>
      <c r="T234" s="1"/>
      <c r="U234" s="1"/>
    </row>
    <row r="235" spans="1:21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S235" s="1"/>
      <c r="T235" s="1"/>
      <c r="U235" s="1"/>
    </row>
    <row r="236" spans="1:21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S236" s="1"/>
      <c r="T236" s="1"/>
      <c r="U236" s="1"/>
    </row>
    <row r="237" spans="1:21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S237" s="1"/>
      <c r="T237" s="1"/>
      <c r="U237" s="1"/>
    </row>
    <row r="238" spans="1:21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S238" s="1"/>
      <c r="T238" s="1"/>
      <c r="U238" s="1"/>
    </row>
    <row r="239" spans="1:21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S239" s="1"/>
      <c r="T239" s="1"/>
      <c r="U239" s="1"/>
    </row>
    <row r="240" spans="1:21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S240" s="1"/>
      <c r="T240" s="1"/>
      <c r="U240" s="1"/>
    </row>
    <row r="241" spans="1:21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S241" s="1"/>
      <c r="T241" s="1"/>
      <c r="U241" s="1"/>
    </row>
    <row r="242" spans="1:21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S242" s="1"/>
      <c r="T242" s="1"/>
      <c r="U242" s="1"/>
    </row>
    <row r="243" spans="1:21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S243" s="1"/>
      <c r="T243" s="1"/>
      <c r="U243" s="1"/>
    </row>
    <row r="244" spans="1:21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S244" s="1"/>
      <c r="T244" s="1"/>
      <c r="U244" s="1"/>
    </row>
    <row r="245" spans="1:21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S245" s="1"/>
      <c r="T245" s="1"/>
      <c r="U245" s="1"/>
    </row>
    <row r="246" spans="1:21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S246" s="1"/>
      <c r="T246" s="1"/>
      <c r="U246" s="1"/>
    </row>
    <row r="247" spans="1:21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S247" s="1"/>
      <c r="T247" s="1"/>
      <c r="U247" s="1"/>
    </row>
    <row r="248" spans="1:21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S248" s="1"/>
      <c r="T248" s="1"/>
      <c r="U248" s="1"/>
    </row>
    <row r="249" spans="1:21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S249" s="1"/>
      <c r="T249" s="1"/>
      <c r="U249" s="1"/>
    </row>
    <row r="250" spans="1:21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S250" s="1"/>
      <c r="T250" s="1"/>
      <c r="U250" s="1"/>
    </row>
    <row r="251" spans="1:21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S251" s="1"/>
      <c r="T251" s="1"/>
      <c r="U251" s="1"/>
    </row>
    <row r="252" spans="1:21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S252" s="1"/>
      <c r="T252" s="1"/>
      <c r="U252" s="1"/>
    </row>
    <row r="253" spans="1:21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S253" s="1"/>
      <c r="T253" s="1"/>
      <c r="U253" s="1"/>
    </row>
    <row r="254" spans="1:21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S254" s="1"/>
      <c r="T254" s="1"/>
      <c r="U254" s="1"/>
    </row>
    <row r="255" spans="1:21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S255" s="1"/>
      <c r="T255" s="1"/>
      <c r="U255" s="1"/>
    </row>
    <row r="256" spans="1:21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S256" s="1"/>
      <c r="T256" s="1"/>
      <c r="U256" s="1"/>
    </row>
    <row r="257" spans="1:21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S257" s="1"/>
      <c r="T257" s="1"/>
      <c r="U257" s="1"/>
    </row>
    <row r="258" spans="1:21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S258" s="1"/>
      <c r="T258" s="1"/>
      <c r="U258" s="1"/>
    </row>
    <row r="259" spans="1:21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S259" s="1"/>
      <c r="T259" s="1"/>
      <c r="U259" s="1"/>
    </row>
    <row r="260" spans="1:21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S260" s="1"/>
      <c r="T260" s="1"/>
      <c r="U260" s="1"/>
    </row>
    <row r="261" spans="1:21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S261" s="1"/>
      <c r="T261" s="1"/>
      <c r="U261" s="1"/>
    </row>
    <row r="262" spans="1:21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S262" s="1"/>
      <c r="T262" s="1"/>
      <c r="U262" s="1"/>
    </row>
    <row r="263" spans="1:21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S263" s="1"/>
      <c r="T263" s="1"/>
      <c r="U263" s="1"/>
    </row>
    <row r="264" spans="1:21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S264" s="1"/>
      <c r="T264" s="1"/>
      <c r="U264" s="1"/>
    </row>
    <row r="265" spans="1:21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S265" s="1"/>
      <c r="T265" s="1"/>
      <c r="U265" s="1"/>
    </row>
    <row r="266" spans="1:21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S266" s="1"/>
      <c r="T266" s="1"/>
      <c r="U266" s="1"/>
    </row>
    <row r="267" spans="1:21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S267" s="1"/>
      <c r="T267" s="1"/>
      <c r="U267" s="1"/>
    </row>
    <row r="268" spans="1:21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S268" s="1"/>
      <c r="T268" s="1"/>
      <c r="U268" s="1"/>
    </row>
    <row r="269" spans="1:21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S269" s="1"/>
      <c r="T269" s="1"/>
      <c r="U269" s="1"/>
    </row>
    <row r="270" spans="1:21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S270" s="1"/>
      <c r="T270" s="1"/>
      <c r="U270" s="1"/>
    </row>
    <row r="271" spans="1:21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S271" s="1"/>
      <c r="T271" s="1"/>
      <c r="U271" s="1"/>
    </row>
    <row r="272" spans="1:21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S272" s="1"/>
      <c r="T272" s="1"/>
      <c r="U272" s="1"/>
    </row>
    <row r="273" spans="1:21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S273" s="1"/>
      <c r="T273" s="1"/>
      <c r="U273" s="1"/>
    </row>
    <row r="274" spans="1:21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S274" s="1"/>
      <c r="T274" s="1"/>
      <c r="U274" s="1"/>
    </row>
    <row r="275" spans="1:21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S275" s="1"/>
      <c r="T275" s="1"/>
      <c r="U275" s="1"/>
    </row>
    <row r="276" spans="1:21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S276" s="1"/>
      <c r="T276" s="1"/>
      <c r="U276" s="1"/>
    </row>
    <row r="277" spans="1:21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S277" s="1"/>
      <c r="T277" s="1"/>
      <c r="U277" s="1"/>
    </row>
    <row r="278" spans="1:21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S278" s="1"/>
      <c r="T278" s="1"/>
      <c r="U278" s="1"/>
    </row>
    <row r="279" spans="1:21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S279" s="1"/>
      <c r="T279" s="1"/>
      <c r="U279" s="1"/>
    </row>
    <row r="280" spans="1:21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S280" s="1"/>
      <c r="T280" s="1"/>
      <c r="U280" s="1"/>
    </row>
    <row r="281" spans="1:21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S281" s="1"/>
      <c r="T281" s="1"/>
      <c r="U281" s="1"/>
    </row>
    <row r="282" spans="1:21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S282" s="1"/>
      <c r="T282" s="1"/>
      <c r="U282" s="1"/>
    </row>
    <row r="283" spans="1:21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S283" s="1"/>
      <c r="T283" s="1"/>
      <c r="U283" s="1"/>
    </row>
    <row r="284" spans="1:21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S284" s="1"/>
      <c r="T284" s="1"/>
      <c r="U284" s="1"/>
    </row>
    <row r="285" spans="1:21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S285" s="1"/>
      <c r="T285" s="1"/>
      <c r="U285" s="1"/>
    </row>
    <row r="286" spans="1:21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S286" s="1"/>
      <c r="T286" s="1"/>
      <c r="U286" s="1"/>
    </row>
    <row r="287" spans="1:21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S287" s="1"/>
      <c r="T287" s="1"/>
      <c r="U287" s="1"/>
    </row>
    <row r="288" spans="1:21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S288" s="1"/>
      <c r="T288" s="1"/>
      <c r="U288" s="1"/>
    </row>
    <row r="289" spans="1:21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S289" s="1"/>
      <c r="T289" s="1"/>
      <c r="U289" s="1"/>
    </row>
    <row r="290" spans="1:21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S290" s="1"/>
      <c r="T290" s="1"/>
      <c r="U290" s="1"/>
    </row>
    <row r="291" spans="1:21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S291" s="1"/>
      <c r="T291" s="1"/>
      <c r="U291" s="1"/>
    </row>
    <row r="292" spans="1:21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S292" s="1"/>
      <c r="T292" s="1"/>
      <c r="U292" s="1"/>
    </row>
    <row r="293" spans="1:21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S293" s="1"/>
      <c r="T293" s="1"/>
      <c r="U293" s="1"/>
    </row>
    <row r="294" spans="1:21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S294" s="1"/>
      <c r="T294" s="1"/>
      <c r="U294" s="1"/>
    </row>
    <row r="295" spans="1:21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S295" s="1"/>
      <c r="T295" s="1"/>
      <c r="U295" s="1"/>
    </row>
    <row r="296" spans="1:21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S296" s="1"/>
      <c r="T296" s="1"/>
      <c r="U296" s="1"/>
    </row>
    <row r="297" spans="1:21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S297" s="1"/>
      <c r="T297" s="1"/>
      <c r="U297" s="1"/>
    </row>
    <row r="298" spans="1:21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S298" s="1"/>
      <c r="T298" s="1"/>
      <c r="U298" s="1"/>
    </row>
    <row r="299" spans="1:21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S299" s="1"/>
      <c r="T299" s="1"/>
      <c r="U299" s="1"/>
    </row>
    <row r="300" spans="1:21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S300" s="1"/>
      <c r="T300" s="1"/>
      <c r="U300" s="1"/>
    </row>
    <row r="301" spans="1:21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S301" s="1"/>
      <c r="T301" s="1"/>
      <c r="U301" s="1"/>
    </row>
    <row r="302" spans="1:21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S302" s="1"/>
      <c r="T302" s="1"/>
      <c r="U302" s="1"/>
    </row>
    <row r="303" spans="1:21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S303" s="1"/>
      <c r="T303" s="1"/>
      <c r="U303" s="1"/>
    </row>
    <row r="304" spans="1:21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S304" s="1"/>
      <c r="T304" s="1"/>
      <c r="U304" s="1"/>
    </row>
    <row r="305" spans="1:21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S305" s="1"/>
      <c r="T305" s="1"/>
      <c r="U305" s="1"/>
    </row>
    <row r="306" spans="1:21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S306" s="1"/>
      <c r="T306" s="1"/>
      <c r="U306" s="1"/>
    </row>
    <row r="307" spans="1:21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S307" s="1"/>
      <c r="T307" s="1"/>
      <c r="U307" s="1"/>
    </row>
    <row r="308" spans="1:21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S308" s="1"/>
      <c r="T308" s="1"/>
      <c r="U308" s="1"/>
    </row>
    <row r="309" spans="1:21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S309" s="1"/>
      <c r="T309" s="1"/>
      <c r="U309" s="1"/>
    </row>
    <row r="310" spans="1:21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S310" s="1"/>
      <c r="T310" s="1"/>
      <c r="U310" s="1"/>
    </row>
    <row r="311" spans="1:21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S311" s="1"/>
      <c r="T311" s="1"/>
      <c r="U311" s="1"/>
    </row>
    <row r="312" spans="1:21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S312" s="1"/>
      <c r="T312" s="1"/>
      <c r="U312" s="1"/>
    </row>
    <row r="313" spans="1:21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S313" s="1"/>
      <c r="T313" s="1"/>
      <c r="U313" s="1"/>
    </row>
    <row r="314" spans="1:21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S314" s="1"/>
      <c r="T314" s="1"/>
      <c r="U314" s="1"/>
    </row>
    <row r="315" spans="1:21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S315" s="1"/>
      <c r="T315" s="1"/>
      <c r="U315" s="1"/>
    </row>
    <row r="316" spans="1:21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S316" s="1"/>
      <c r="T316" s="1"/>
      <c r="U316" s="1"/>
    </row>
    <row r="317" spans="1:21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S317" s="1"/>
      <c r="T317" s="1"/>
      <c r="U317" s="1"/>
    </row>
    <row r="318" spans="1:21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S318" s="1"/>
      <c r="T318" s="1"/>
      <c r="U318" s="1"/>
    </row>
    <row r="319" spans="1:21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S319" s="1"/>
      <c r="T319" s="1"/>
      <c r="U319" s="1"/>
    </row>
    <row r="320" spans="1:21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S320" s="1"/>
      <c r="T320" s="1"/>
      <c r="U320" s="1"/>
    </row>
    <row r="321" spans="1:21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S321" s="1"/>
      <c r="T321" s="1"/>
      <c r="U321" s="1"/>
    </row>
    <row r="322" spans="1:21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S322" s="1"/>
      <c r="T322" s="1"/>
      <c r="U322" s="1"/>
    </row>
    <row r="323" spans="1:21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S323" s="1"/>
      <c r="T323" s="1"/>
      <c r="U323" s="1"/>
    </row>
    <row r="324" spans="1:21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S324" s="1"/>
      <c r="T324" s="1"/>
      <c r="U324" s="1"/>
    </row>
    <row r="325" spans="1:21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S325" s="1"/>
      <c r="T325" s="1"/>
      <c r="U325" s="1"/>
    </row>
    <row r="326" spans="1:21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S326" s="1"/>
      <c r="T326" s="1"/>
      <c r="U326" s="1"/>
    </row>
    <row r="327" spans="1:21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S327" s="1"/>
      <c r="T327" s="1"/>
      <c r="U327" s="1"/>
    </row>
    <row r="328" spans="1:21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S328" s="1"/>
      <c r="T328" s="1"/>
      <c r="U328" s="1"/>
    </row>
    <row r="329" spans="1:21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S329" s="1"/>
      <c r="T329" s="1"/>
      <c r="U329" s="1"/>
    </row>
    <row r="330" spans="1:21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S330" s="1"/>
      <c r="T330" s="1"/>
      <c r="U330" s="1"/>
    </row>
    <row r="331" spans="1:21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S331" s="1"/>
      <c r="T331" s="1"/>
      <c r="U331" s="1"/>
    </row>
    <row r="332" spans="1:21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S332" s="1"/>
      <c r="T332" s="1"/>
      <c r="U332" s="1"/>
    </row>
    <row r="333" spans="1:21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S333" s="1"/>
      <c r="T333" s="1"/>
      <c r="U333" s="1"/>
    </row>
    <row r="334" spans="1:21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S334" s="1"/>
      <c r="T334" s="1"/>
      <c r="U334" s="1"/>
    </row>
    <row r="335" spans="1:21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S335" s="1"/>
      <c r="T335" s="1"/>
      <c r="U335" s="1"/>
    </row>
    <row r="336" spans="1:21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S336" s="1"/>
      <c r="T336" s="1"/>
      <c r="U336" s="1"/>
    </row>
    <row r="337" spans="1:21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S337" s="1"/>
      <c r="T337" s="1"/>
      <c r="U337" s="1"/>
    </row>
    <row r="338" spans="1:21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S338" s="1"/>
      <c r="T338" s="1"/>
      <c r="U338" s="1"/>
    </row>
    <row r="339" spans="1:21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S339" s="1"/>
      <c r="T339" s="1"/>
      <c r="U339" s="1"/>
    </row>
    <row r="340" spans="1:21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S340" s="1"/>
      <c r="T340" s="1"/>
      <c r="U340" s="1"/>
    </row>
    <row r="341" spans="1:21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S341" s="1"/>
      <c r="T341" s="1"/>
      <c r="U341" s="1"/>
    </row>
    <row r="342" spans="1:21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S342" s="1"/>
      <c r="T342" s="1"/>
      <c r="U342" s="1"/>
    </row>
    <row r="343" spans="1:21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S343" s="1"/>
      <c r="T343" s="1"/>
      <c r="U343" s="1"/>
    </row>
    <row r="344" spans="1:21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S344" s="1"/>
      <c r="T344" s="1"/>
      <c r="U344" s="1"/>
    </row>
    <row r="345" spans="1:21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S345" s="1"/>
      <c r="T345" s="1"/>
      <c r="U345" s="1"/>
    </row>
    <row r="346" spans="1:21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S346" s="1"/>
      <c r="T346" s="1"/>
      <c r="U346" s="1"/>
    </row>
    <row r="347" spans="1:21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S347" s="1"/>
      <c r="T347" s="1"/>
      <c r="U347" s="1"/>
    </row>
    <row r="348" spans="1:21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S348" s="1"/>
      <c r="T348" s="1"/>
      <c r="U348" s="1"/>
    </row>
    <row r="349" spans="1:21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S349" s="1"/>
      <c r="T349" s="1"/>
      <c r="U349" s="1"/>
    </row>
    <row r="350" spans="1:21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S350" s="1"/>
      <c r="T350" s="1"/>
      <c r="U350" s="1"/>
    </row>
    <row r="351" spans="1:21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S351" s="1"/>
      <c r="T351" s="1"/>
      <c r="U351" s="1"/>
    </row>
    <row r="352" spans="1:21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S352" s="1"/>
      <c r="T352" s="1"/>
      <c r="U352" s="1"/>
    </row>
    <row r="353" spans="1:21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S353" s="1"/>
      <c r="T353" s="1"/>
      <c r="U353" s="1"/>
    </row>
    <row r="354" spans="1:21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S354" s="1"/>
      <c r="T354" s="1"/>
      <c r="U354" s="1"/>
    </row>
    <row r="355" spans="1:21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S355" s="1"/>
      <c r="T355" s="1"/>
      <c r="U355" s="1"/>
    </row>
    <row r="356" spans="1:21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S356" s="1"/>
      <c r="T356" s="1"/>
      <c r="U356" s="1"/>
    </row>
    <row r="357" spans="1:21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S357" s="1"/>
      <c r="T357" s="1"/>
      <c r="U357" s="1"/>
    </row>
    <row r="358" spans="1:21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S358" s="1"/>
      <c r="T358" s="1"/>
      <c r="U358" s="1"/>
    </row>
    <row r="359" spans="1:21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S359" s="1"/>
      <c r="T359" s="1"/>
      <c r="U359" s="1"/>
    </row>
    <row r="360" spans="1:21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S360" s="1"/>
      <c r="T360" s="1"/>
      <c r="U360" s="1"/>
    </row>
    <row r="361" spans="1:21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S361" s="1"/>
      <c r="T361" s="1"/>
      <c r="U361" s="1"/>
    </row>
    <row r="362" spans="1:21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S362" s="1"/>
      <c r="T362" s="1"/>
      <c r="U362" s="1"/>
    </row>
    <row r="363" spans="1:21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S363" s="1"/>
      <c r="T363" s="1"/>
      <c r="U363" s="1"/>
    </row>
    <row r="364" spans="1:21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S364" s="1"/>
      <c r="T364" s="1"/>
      <c r="U364" s="1"/>
    </row>
    <row r="365" spans="1:21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S365" s="1"/>
      <c r="T365" s="1"/>
      <c r="U365" s="1"/>
    </row>
    <row r="366" spans="1:21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S366" s="1"/>
      <c r="T366" s="1"/>
      <c r="U366" s="1"/>
    </row>
    <row r="367" spans="1:21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S367" s="1"/>
      <c r="T367" s="1"/>
      <c r="U367" s="1"/>
    </row>
    <row r="368" spans="1:21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S368" s="1"/>
      <c r="T368" s="1"/>
      <c r="U368" s="1"/>
    </row>
    <row r="369" spans="1:21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S369" s="1"/>
      <c r="T369" s="1"/>
      <c r="U369" s="1"/>
    </row>
    <row r="370" spans="1:21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S370" s="1"/>
      <c r="T370" s="1"/>
      <c r="U370" s="1"/>
    </row>
    <row r="371" spans="1:21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S371" s="1"/>
      <c r="T371" s="1"/>
      <c r="U371" s="1"/>
    </row>
    <row r="372" spans="1:21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S372" s="1"/>
      <c r="T372" s="1"/>
      <c r="U372" s="1"/>
    </row>
    <row r="373" spans="1:21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S373" s="1"/>
      <c r="T373" s="1"/>
      <c r="U373" s="1"/>
    </row>
    <row r="374" spans="1:21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S374" s="1"/>
      <c r="T374" s="1"/>
      <c r="U374" s="1"/>
    </row>
    <row r="375" spans="1:21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S375" s="1"/>
      <c r="T375" s="1"/>
      <c r="U375" s="1"/>
    </row>
    <row r="376" spans="1:21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S376" s="1"/>
      <c r="T376" s="1"/>
      <c r="U376" s="1"/>
    </row>
    <row r="377" spans="1:21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S377" s="1"/>
      <c r="T377" s="1"/>
      <c r="U377" s="1"/>
    </row>
    <row r="378" spans="1:21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S378" s="1"/>
      <c r="T378" s="1"/>
      <c r="U378" s="1"/>
    </row>
    <row r="379" spans="1:21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S379" s="1"/>
      <c r="T379" s="1"/>
      <c r="U379" s="1"/>
    </row>
    <row r="380" spans="1:21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S380" s="1"/>
      <c r="T380" s="1"/>
      <c r="U380" s="1"/>
    </row>
    <row r="381" spans="1:21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S381" s="1"/>
      <c r="T381" s="1"/>
      <c r="U381" s="1"/>
    </row>
    <row r="382" spans="1:21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S382" s="1"/>
      <c r="T382" s="1"/>
      <c r="U382" s="1"/>
    </row>
    <row r="383" spans="1:21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S383" s="1"/>
      <c r="T383" s="1"/>
      <c r="U383" s="1"/>
    </row>
    <row r="384" spans="1:21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S384" s="1"/>
      <c r="T384" s="1"/>
      <c r="U384" s="1"/>
    </row>
    <row r="385" spans="1:21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S385" s="1"/>
      <c r="T385" s="1"/>
      <c r="U385" s="1"/>
    </row>
    <row r="386" spans="1:21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S386" s="1"/>
      <c r="T386" s="1"/>
      <c r="U386" s="1"/>
    </row>
    <row r="387" spans="1:21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S387" s="1"/>
      <c r="T387" s="1"/>
      <c r="U387" s="1"/>
    </row>
    <row r="388" spans="1:21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S388" s="1"/>
      <c r="T388" s="1"/>
      <c r="U388" s="1"/>
    </row>
    <row r="389" spans="1:21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S389" s="1"/>
      <c r="T389" s="1"/>
      <c r="U389" s="1"/>
    </row>
    <row r="390" spans="1:21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S390" s="1"/>
      <c r="T390" s="1"/>
      <c r="U390" s="1"/>
    </row>
    <row r="391" spans="1:21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S391" s="1"/>
      <c r="T391" s="1"/>
      <c r="U391" s="1"/>
    </row>
    <row r="392" spans="1:21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S392" s="1"/>
      <c r="T392" s="1"/>
      <c r="U392" s="1"/>
    </row>
    <row r="393" spans="1:21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S393" s="1"/>
      <c r="T393" s="1"/>
      <c r="U393" s="1"/>
    </row>
    <row r="394" spans="1:21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S394" s="1"/>
      <c r="T394" s="1"/>
      <c r="U394" s="1"/>
    </row>
    <row r="395" spans="1:21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S395" s="1"/>
      <c r="T395" s="1"/>
      <c r="U395" s="1"/>
    </row>
    <row r="396" spans="1:21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S396" s="1"/>
      <c r="T396" s="1"/>
      <c r="U396" s="1"/>
    </row>
    <row r="397" spans="1:21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S397" s="1"/>
      <c r="T397" s="1"/>
      <c r="U397" s="1"/>
    </row>
    <row r="398" spans="1:21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S398" s="1"/>
      <c r="T398" s="1"/>
      <c r="U398" s="1"/>
    </row>
    <row r="399" spans="1:21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S399" s="1"/>
      <c r="T399" s="1"/>
      <c r="U399" s="1"/>
    </row>
    <row r="400" spans="1:21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S400" s="1"/>
      <c r="T400" s="1"/>
      <c r="U400" s="1"/>
    </row>
    <row r="401" spans="1:21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S401" s="1"/>
      <c r="T401" s="1"/>
      <c r="U401" s="1"/>
    </row>
    <row r="402" spans="1:21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S402" s="1"/>
      <c r="T402" s="1"/>
      <c r="U402" s="1"/>
    </row>
    <row r="403" spans="1:21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S403" s="1"/>
      <c r="T403" s="1"/>
      <c r="U403" s="1"/>
    </row>
    <row r="404" spans="1:21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S404" s="1"/>
      <c r="T404" s="1"/>
      <c r="U404" s="1"/>
    </row>
    <row r="405" spans="1:21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S405" s="1"/>
      <c r="T405" s="1"/>
      <c r="U405" s="1"/>
    </row>
    <row r="406" spans="1:21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S406" s="1"/>
      <c r="T406" s="1"/>
      <c r="U406" s="1"/>
    </row>
    <row r="407" spans="1:21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S407" s="1"/>
      <c r="T407" s="1"/>
      <c r="U407" s="1"/>
    </row>
    <row r="408" spans="1:21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S408" s="1"/>
      <c r="T408" s="1"/>
      <c r="U408" s="1"/>
    </row>
    <row r="409" spans="1:21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S409" s="1"/>
      <c r="T409" s="1"/>
      <c r="U409" s="1"/>
    </row>
    <row r="410" spans="1:21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S410" s="1"/>
      <c r="T410" s="1"/>
      <c r="U410" s="1"/>
    </row>
    <row r="411" spans="1:21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S411" s="1"/>
      <c r="T411" s="1"/>
      <c r="U411" s="1"/>
    </row>
    <row r="412" spans="1:21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S412" s="1"/>
      <c r="T412" s="1"/>
      <c r="U412" s="1"/>
    </row>
    <row r="413" spans="1:21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S413" s="1"/>
      <c r="T413" s="1"/>
      <c r="U413" s="1"/>
    </row>
    <row r="414" spans="1:21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S414" s="1"/>
      <c r="T414" s="1"/>
      <c r="U414" s="1"/>
    </row>
    <row r="415" spans="1:21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S415" s="1"/>
      <c r="T415" s="1"/>
      <c r="U415" s="1"/>
    </row>
    <row r="416" spans="1:21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S416" s="1"/>
      <c r="T416" s="1"/>
      <c r="U416" s="1"/>
    </row>
    <row r="417" spans="1:21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S417" s="1"/>
      <c r="T417" s="1"/>
      <c r="U417" s="1"/>
    </row>
    <row r="418" spans="1:21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S418" s="1"/>
      <c r="T418" s="1"/>
      <c r="U418" s="1"/>
    </row>
    <row r="419" spans="1:21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S419" s="1"/>
      <c r="T419" s="1"/>
      <c r="U419" s="1"/>
    </row>
    <row r="420" spans="1:21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S420" s="1"/>
      <c r="T420" s="1"/>
      <c r="U420" s="1"/>
    </row>
    <row r="421" spans="1:21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S421" s="1"/>
      <c r="T421" s="1"/>
      <c r="U421" s="1"/>
    </row>
    <row r="422" spans="1:21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S422" s="1"/>
      <c r="T422" s="1"/>
      <c r="U422" s="1"/>
    </row>
    <row r="423" spans="1:21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S423" s="1"/>
      <c r="T423" s="1"/>
      <c r="U423" s="1"/>
    </row>
    <row r="424" spans="1:21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S424" s="1"/>
      <c r="T424" s="1"/>
      <c r="U424" s="1"/>
    </row>
    <row r="425" spans="1:21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S425" s="1"/>
      <c r="T425" s="1"/>
      <c r="U425" s="1"/>
    </row>
    <row r="426" spans="1:21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S426" s="1"/>
      <c r="T426" s="1"/>
      <c r="U426" s="1"/>
    </row>
    <row r="427" spans="1:21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S427" s="1"/>
      <c r="T427" s="1"/>
      <c r="U427" s="1"/>
    </row>
    <row r="428" spans="1:21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S428" s="1"/>
      <c r="T428" s="1"/>
      <c r="U428" s="1"/>
    </row>
    <row r="429" spans="1:21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S429" s="1"/>
      <c r="T429" s="1"/>
      <c r="U429" s="1"/>
    </row>
    <row r="430" spans="1:21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S430" s="1"/>
      <c r="T430" s="1"/>
      <c r="U430" s="1"/>
    </row>
    <row r="431" spans="1:21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S431" s="1"/>
      <c r="T431" s="1"/>
      <c r="U431" s="1"/>
    </row>
    <row r="432" spans="1:21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S432" s="1"/>
      <c r="T432" s="1"/>
      <c r="U432" s="1"/>
    </row>
    <row r="433" spans="1:21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S433" s="1"/>
      <c r="T433" s="1"/>
      <c r="U433" s="1"/>
    </row>
    <row r="434" spans="1:21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S434" s="1"/>
      <c r="T434" s="1"/>
      <c r="U434" s="1"/>
    </row>
    <row r="435" spans="1:21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S435" s="1"/>
      <c r="T435" s="1"/>
      <c r="U435" s="1"/>
    </row>
    <row r="436" spans="1:21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S436" s="1"/>
      <c r="T436" s="1"/>
      <c r="U436" s="1"/>
    </row>
    <row r="437" spans="1:21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S437" s="1"/>
      <c r="T437" s="1"/>
      <c r="U437" s="1"/>
    </row>
    <row r="438" spans="1:21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S438" s="1"/>
      <c r="T438" s="1"/>
      <c r="U438" s="1"/>
    </row>
    <row r="439" spans="1:21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S439" s="1"/>
      <c r="T439" s="1"/>
      <c r="U439" s="1"/>
    </row>
    <row r="440" spans="1:21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S440" s="1"/>
      <c r="T440" s="1"/>
      <c r="U440" s="1"/>
    </row>
    <row r="441" spans="1:21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S441" s="1"/>
      <c r="T441" s="1"/>
      <c r="U441" s="1"/>
    </row>
    <row r="442" spans="1:21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S442" s="1"/>
      <c r="T442" s="1"/>
      <c r="U442" s="1"/>
    </row>
    <row r="443" spans="1:21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S443" s="1"/>
      <c r="T443" s="1"/>
      <c r="U443" s="1"/>
    </row>
    <row r="444" spans="1:21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S444" s="1"/>
      <c r="T444" s="1"/>
      <c r="U444" s="1"/>
    </row>
    <row r="445" spans="1:21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S445" s="1"/>
      <c r="T445" s="1"/>
      <c r="U445" s="1"/>
    </row>
    <row r="446" spans="1:21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S446" s="1"/>
      <c r="T446" s="1"/>
      <c r="U446" s="1"/>
    </row>
    <row r="447" spans="1:21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S447" s="1"/>
      <c r="T447" s="1"/>
      <c r="U447" s="1"/>
    </row>
    <row r="448" spans="1:21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S448" s="1"/>
      <c r="T448" s="1"/>
      <c r="U448" s="1"/>
    </row>
    <row r="449" spans="1:21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S449" s="1"/>
      <c r="T449" s="1"/>
      <c r="U449" s="1"/>
    </row>
    <row r="450" spans="1:21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S450" s="1"/>
      <c r="T450" s="1"/>
      <c r="U450" s="1"/>
    </row>
    <row r="451" spans="1:21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S451" s="1"/>
      <c r="T451" s="1"/>
      <c r="U451" s="1"/>
    </row>
    <row r="452" spans="1:21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S452" s="1"/>
      <c r="T452" s="1"/>
      <c r="U452" s="1"/>
    </row>
    <row r="453" spans="1:21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S453" s="1"/>
      <c r="T453" s="1"/>
      <c r="U453" s="1"/>
    </row>
    <row r="454" spans="1:21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S454" s="1"/>
      <c r="T454" s="1"/>
      <c r="U454" s="1"/>
    </row>
    <row r="455" spans="1:21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S455" s="1"/>
      <c r="T455" s="1"/>
      <c r="U455" s="1"/>
    </row>
    <row r="456" spans="1:21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S456" s="1"/>
      <c r="T456" s="1"/>
      <c r="U456" s="1"/>
    </row>
    <row r="457" spans="1:21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S457" s="1"/>
      <c r="T457" s="1"/>
      <c r="U457" s="1"/>
    </row>
    <row r="458" spans="1:21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S458" s="1"/>
      <c r="T458" s="1"/>
      <c r="U458" s="1"/>
    </row>
    <row r="459" spans="1:21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S459" s="1"/>
      <c r="T459" s="1"/>
      <c r="U459" s="1"/>
    </row>
    <row r="460" spans="1:21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S460" s="1"/>
      <c r="T460" s="1"/>
      <c r="U460" s="1"/>
    </row>
    <row r="461" spans="1:21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S461" s="1"/>
      <c r="T461" s="1"/>
      <c r="U461" s="1"/>
    </row>
    <row r="462" spans="1:21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S462" s="1"/>
      <c r="T462" s="1"/>
      <c r="U462" s="1"/>
    </row>
    <row r="463" spans="1:21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S463" s="1"/>
      <c r="T463" s="1"/>
      <c r="U463" s="1"/>
    </row>
    <row r="464" spans="1:21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S464" s="1"/>
      <c r="T464" s="1"/>
      <c r="U464" s="1"/>
    </row>
    <row r="465" spans="1:21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S465" s="1"/>
      <c r="T465" s="1"/>
      <c r="U465" s="1"/>
    </row>
    <row r="466" spans="1:21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S466" s="1"/>
      <c r="T466" s="1"/>
      <c r="U466" s="1"/>
    </row>
    <row r="467" spans="1:21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S467" s="1"/>
      <c r="T467" s="1"/>
      <c r="U467" s="1"/>
    </row>
    <row r="468" spans="1:21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S468" s="1"/>
      <c r="T468" s="1"/>
      <c r="U468" s="1"/>
    </row>
    <row r="469" spans="1:21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S469" s="1"/>
      <c r="T469" s="1"/>
      <c r="U469" s="1"/>
    </row>
    <row r="470" spans="1:21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S470" s="1"/>
      <c r="T470" s="1"/>
      <c r="U470" s="1"/>
    </row>
    <row r="471" spans="1:21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S471" s="1"/>
      <c r="T471" s="1"/>
      <c r="U471" s="1"/>
    </row>
    <row r="472" spans="1:21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S472" s="1"/>
      <c r="T472" s="1"/>
      <c r="U472" s="1"/>
    </row>
    <row r="473" spans="1:21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S473" s="1"/>
      <c r="T473" s="1"/>
      <c r="U473" s="1"/>
    </row>
    <row r="474" spans="1:21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S474" s="1"/>
      <c r="T474" s="1"/>
      <c r="U474" s="1"/>
    </row>
    <row r="475" spans="1:21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S475" s="1"/>
      <c r="T475" s="1"/>
      <c r="U475" s="1"/>
    </row>
    <row r="476" spans="1:21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S476" s="1"/>
      <c r="T476" s="1"/>
      <c r="U476" s="1"/>
    </row>
    <row r="477" spans="1:21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S477" s="1"/>
      <c r="T477" s="1"/>
      <c r="U477" s="1"/>
    </row>
    <row r="478" spans="1:21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S478" s="1"/>
      <c r="T478" s="1"/>
      <c r="U478" s="1"/>
    </row>
    <row r="479" spans="1:21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S479" s="1"/>
      <c r="T479" s="1"/>
      <c r="U479" s="1"/>
    </row>
    <row r="480" spans="1:21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S480" s="1"/>
      <c r="T480" s="1"/>
      <c r="U480" s="1"/>
    </row>
    <row r="481" spans="1:21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S481" s="1"/>
      <c r="T481" s="1"/>
      <c r="U481" s="1"/>
    </row>
    <row r="482" spans="1:21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S482" s="1"/>
      <c r="T482" s="1"/>
      <c r="U482" s="1"/>
    </row>
    <row r="483" spans="1:21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S483" s="1"/>
      <c r="T483" s="1"/>
      <c r="U483" s="1"/>
    </row>
    <row r="484" spans="1:21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S484" s="1"/>
      <c r="T484" s="1"/>
      <c r="U484" s="1"/>
    </row>
    <row r="485" spans="1:21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S485" s="1"/>
      <c r="T485" s="1"/>
      <c r="U485" s="1"/>
    </row>
    <row r="486" spans="1:21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S486" s="1"/>
      <c r="T486" s="1"/>
      <c r="U486" s="1"/>
    </row>
    <row r="487" spans="1:21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S487" s="1"/>
      <c r="T487" s="1"/>
      <c r="U487" s="1"/>
    </row>
    <row r="488" spans="1:21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S488" s="1"/>
      <c r="T488" s="1"/>
      <c r="U488" s="1"/>
    </row>
    <row r="489" spans="1:21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S489" s="1"/>
      <c r="T489" s="1"/>
      <c r="U489" s="1"/>
    </row>
    <row r="490" spans="1:21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S490" s="1"/>
      <c r="T490" s="1"/>
      <c r="U490" s="1"/>
    </row>
    <row r="491" spans="1:21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S491" s="1"/>
      <c r="T491" s="1"/>
      <c r="U491" s="1"/>
    </row>
    <row r="492" spans="1:21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S492" s="1"/>
      <c r="T492" s="1"/>
      <c r="U492" s="1"/>
    </row>
    <row r="493" spans="1:21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S493" s="1"/>
      <c r="T493" s="1"/>
      <c r="U493" s="1"/>
    </row>
    <row r="494" spans="1:21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S494" s="1"/>
      <c r="T494" s="1"/>
      <c r="U494" s="1"/>
    </row>
    <row r="495" spans="1:21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S495" s="1"/>
      <c r="T495" s="1"/>
      <c r="U495" s="1"/>
    </row>
    <row r="496" spans="1:21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S496" s="1"/>
      <c r="T496" s="1"/>
      <c r="U496" s="1"/>
    </row>
    <row r="497" spans="1:21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S497" s="1"/>
      <c r="T497" s="1"/>
      <c r="U497" s="1"/>
    </row>
    <row r="498" spans="1:21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S498" s="1"/>
      <c r="T498" s="1"/>
      <c r="U498" s="1"/>
    </row>
    <row r="499" spans="1:21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S499" s="1"/>
      <c r="T499" s="1"/>
      <c r="U499" s="1"/>
    </row>
    <row r="500" spans="1:21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S500" s="1"/>
      <c r="T500" s="1"/>
      <c r="U500" s="1"/>
    </row>
    <row r="501" spans="1:21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S501" s="1"/>
      <c r="T501" s="1"/>
      <c r="U501" s="1"/>
    </row>
    <row r="502" spans="1:21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S502" s="1"/>
      <c r="T502" s="1"/>
      <c r="U502" s="1"/>
    </row>
    <row r="503" spans="1:21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S503" s="1"/>
      <c r="T503" s="1"/>
      <c r="U503" s="1"/>
    </row>
    <row r="504" spans="1:21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S504" s="1"/>
      <c r="T504" s="1"/>
      <c r="U504" s="1"/>
    </row>
    <row r="505" spans="1:21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S505" s="1"/>
      <c r="T505" s="1"/>
      <c r="U505" s="1"/>
    </row>
    <row r="506" spans="1:21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S506" s="1"/>
      <c r="T506" s="1"/>
      <c r="U506" s="1"/>
    </row>
    <row r="507" spans="1:21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S507" s="1"/>
      <c r="T507" s="1"/>
      <c r="U507" s="1"/>
    </row>
    <row r="508" spans="1:21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S508" s="1"/>
      <c r="T508" s="1"/>
      <c r="U508" s="1"/>
    </row>
    <row r="509" spans="1:21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S509" s="1"/>
      <c r="T509" s="1"/>
      <c r="U509" s="1"/>
    </row>
    <row r="510" spans="1:21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S510" s="1"/>
      <c r="T510" s="1"/>
      <c r="U510" s="1"/>
    </row>
    <row r="511" spans="1:21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S511" s="1"/>
      <c r="T511" s="1"/>
      <c r="U511" s="1"/>
    </row>
    <row r="512" spans="1:21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S512" s="1"/>
      <c r="T512" s="1"/>
      <c r="U512" s="1"/>
    </row>
    <row r="513" spans="1:21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S513" s="1"/>
      <c r="T513" s="1"/>
      <c r="U513" s="1"/>
    </row>
    <row r="514" spans="1:21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S514" s="1"/>
      <c r="T514" s="1"/>
      <c r="U514" s="1"/>
    </row>
    <row r="515" spans="1:21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S515" s="1"/>
      <c r="T515" s="1"/>
      <c r="U515" s="1"/>
    </row>
    <row r="516" spans="1:21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S516" s="1"/>
      <c r="T516" s="1"/>
      <c r="U516" s="1"/>
    </row>
    <row r="517" spans="1:21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S517" s="1"/>
      <c r="T517" s="1"/>
      <c r="U517" s="1"/>
    </row>
    <row r="518" spans="1:21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S518" s="1"/>
      <c r="T518" s="1"/>
      <c r="U518" s="1"/>
    </row>
    <row r="519" spans="1:21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S519" s="1"/>
      <c r="T519" s="1"/>
      <c r="U519" s="1"/>
    </row>
    <row r="520" spans="1:21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S520" s="1"/>
      <c r="T520" s="1"/>
      <c r="U520" s="1"/>
    </row>
    <row r="521" spans="1:21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S521" s="1"/>
      <c r="T521" s="1"/>
      <c r="U521" s="1"/>
    </row>
    <row r="522" spans="1:21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S522" s="1"/>
      <c r="T522" s="1"/>
      <c r="U522" s="1"/>
    </row>
    <row r="523" spans="1:21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S523" s="1"/>
      <c r="T523" s="1"/>
      <c r="U523" s="1"/>
    </row>
    <row r="524" spans="1:21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S524" s="1"/>
      <c r="T524" s="1"/>
      <c r="U524" s="1"/>
    </row>
    <row r="525" spans="1:21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S525" s="1"/>
      <c r="T525" s="1"/>
      <c r="U525" s="1"/>
    </row>
    <row r="526" spans="1:21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S526" s="1"/>
      <c r="T526" s="1"/>
      <c r="U526" s="1"/>
    </row>
    <row r="527" spans="1:21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S527" s="1"/>
      <c r="T527" s="1"/>
      <c r="U527" s="1"/>
    </row>
    <row r="528" spans="1:21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S528" s="1"/>
      <c r="T528" s="1"/>
      <c r="U528" s="1"/>
    </row>
    <row r="529" spans="1:21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S529" s="1"/>
      <c r="T529" s="1"/>
      <c r="U529" s="1"/>
    </row>
    <row r="530" spans="1:21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S530" s="1"/>
      <c r="T530" s="1"/>
      <c r="U530" s="1"/>
    </row>
    <row r="531" spans="1:21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S531" s="1"/>
      <c r="T531" s="1"/>
      <c r="U531" s="1"/>
    </row>
    <row r="532" spans="1:21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S532" s="1"/>
      <c r="T532" s="1"/>
      <c r="U532" s="1"/>
    </row>
    <row r="533" spans="1:21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S533" s="1"/>
      <c r="T533" s="1"/>
      <c r="U533" s="1"/>
    </row>
    <row r="534" spans="1:21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S534" s="1"/>
      <c r="T534" s="1"/>
      <c r="U534" s="1"/>
    </row>
    <row r="535" spans="1:21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S535" s="1"/>
      <c r="T535" s="1"/>
      <c r="U535" s="1"/>
    </row>
    <row r="536" spans="1:21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S536" s="1"/>
      <c r="T536" s="1"/>
      <c r="U536" s="1"/>
    </row>
    <row r="537" spans="1:21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S537" s="1"/>
      <c r="T537" s="1"/>
      <c r="U537" s="1"/>
    </row>
    <row r="538" spans="1:21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S538" s="1"/>
      <c r="T538" s="1"/>
      <c r="U538" s="1"/>
    </row>
    <row r="539" spans="1:21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S539" s="1"/>
      <c r="T539" s="1"/>
      <c r="U539" s="1"/>
    </row>
    <row r="540" spans="1:21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S540" s="1"/>
      <c r="T540" s="1"/>
      <c r="U540" s="1"/>
    </row>
    <row r="541" spans="1:21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S541" s="1"/>
      <c r="T541" s="1"/>
      <c r="U541" s="1"/>
    </row>
    <row r="542" spans="1:21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S542" s="1"/>
      <c r="T542" s="1"/>
      <c r="U542" s="1"/>
    </row>
    <row r="543" spans="1:21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S543" s="1"/>
      <c r="T543" s="1"/>
      <c r="U543" s="1"/>
    </row>
    <row r="544" spans="1:21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S544" s="1"/>
      <c r="T544" s="1"/>
      <c r="U544" s="1"/>
    </row>
    <row r="545" spans="1:21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S545" s="1"/>
      <c r="T545" s="1"/>
      <c r="U545" s="1"/>
    </row>
    <row r="546" spans="1:21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S546" s="1"/>
      <c r="T546" s="1"/>
      <c r="U546" s="1"/>
    </row>
    <row r="547" spans="1:21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S547" s="1"/>
      <c r="T547" s="1"/>
      <c r="U547" s="1"/>
    </row>
    <row r="548" spans="1:21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S548" s="1"/>
      <c r="T548" s="1"/>
      <c r="U548" s="1"/>
    </row>
    <row r="549" spans="1:21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S549" s="1"/>
      <c r="T549" s="1"/>
      <c r="U549" s="1"/>
    </row>
    <row r="550" spans="1:21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S550" s="1"/>
      <c r="T550" s="1"/>
      <c r="U550" s="1"/>
    </row>
    <row r="551" spans="1:21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S551" s="1"/>
      <c r="T551" s="1"/>
      <c r="U551" s="1"/>
    </row>
    <row r="552" spans="1:21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S552" s="1"/>
      <c r="T552" s="1"/>
      <c r="U552" s="1"/>
    </row>
    <row r="553" spans="1:21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S553" s="1"/>
      <c r="T553" s="1"/>
      <c r="U553" s="1"/>
    </row>
    <row r="554" spans="1:21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S554" s="1"/>
      <c r="T554" s="1"/>
      <c r="U554" s="1"/>
    </row>
    <row r="555" spans="1:21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S555" s="1"/>
      <c r="T555" s="1"/>
      <c r="U555" s="1"/>
    </row>
    <row r="556" spans="1:21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S556" s="1"/>
      <c r="T556" s="1"/>
      <c r="U556" s="1"/>
    </row>
    <row r="557" spans="1:21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S557" s="1"/>
      <c r="T557" s="1"/>
      <c r="U557" s="1"/>
    </row>
    <row r="558" spans="1:21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S558" s="1"/>
      <c r="T558" s="1"/>
      <c r="U558" s="1"/>
    </row>
    <row r="559" spans="1:21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S559" s="1"/>
      <c r="T559" s="1"/>
      <c r="U559" s="1"/>
    </row>
    <row r="560" spans="1:21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S560" s="1"/>
      <c r="T560" s="1"/>
      <c r="U560" s="1"/>
    </row>
    <row r="561" spans="1:21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S561" s="1"/>
      <c r="T561" s="1"/>
      <c r="U561" s="1"/>
    </row>
    <row r="562" spans="1:21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S562" s="1"/>
      <c r="T562" s="1"/>
      <c r="U562" s="1"/>
    </row>
    <row r="563" spans="1:21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S563" s="1"/>
      <c r="T563" s="1"/>
      <c r="U563" s="1"/>
    </row>
    <row r="564" spans="1:21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S564" s="1"/>
      <c r="T564" s="1"/>
      <c r="U564" s="1"/>
    </row>
    <row r="565" spans="1:21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S565" s="1"/>
      <c r="T565" s="1"/>
      <c r="U565" s="1"/>
    </row>
    <row r="566" spans="1:21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S566" s="1"/>
      <c r="T566" s="1"/>
      <c r="U566" s="1"/>
    </row>
    <row r="567" spans="1:21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S567" s="1"/>
      <c r="T567" s="1"/>
      <c r="U567" s="1"/>
    </row>
    <row r="568" spans="1:21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S568" s="1"/>
      <c r="T568" s="1"/>
      <c r="U568" s="1"/>
    </row>
    <row r="569" spans="1:21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S569" s="1"/>
      <c r="T569" s="1"/>
      <c r="U569" s="1"/>
    </row>
    <row r="570" spans="1:21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S570" s="1"/>
      <c r="T570" s="1"/>
      <c r="U570" s="1"/>
    </row>
    <row r="571" spans="1:21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S571" s="1"/>
      <c r="T571" s="1"/>
      <c r="U571" s="1"/>
    </row>
    <row r="572" spans="1:21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S572" s="1"/>
      <c r="T572" s="1"/>
      <c r="U572" s="1"/>
    </row>
    <row r="573" spans="1:21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S573" s="1"/>
      <c r="T573" s="1"/>
      <c r="U573" s="1"/>
    </row>
    <row r="574" spans="1:21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S574" s="1"/>
      <c r="T574" s="1"/>
      <c r="U574" s="1"/>
    </row>
    <row r="575" spans="1:21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S575" s="1"/>
      <c r="T575" s="1"/>
      <c r="U575" s="1"/>
    </row>
    <row r="576" spans="1:21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S576" s="1"/>
      <c r="T576" s="1"/>
      <c r="U576" s="1"/>
    </row>
    <row r="577" spans="1:21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S577" s="1"/>
      <c r="T577" s="1"/>
      <c r="U577" s="1"/>
    </row>
    <row r="578" spans="1:21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S578" s="1"/>
      <c r="T578" s="1"/>
      <c r="U578" s="1"/>
    </row>
    <row r="579" spans="1:21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S579" s="1"/>
      <c r="T579" s="1"/>
      <c r="U579" s="1"/>
    </row>
    <row r="580" spans="1:21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S580" s="1"/>
      <c r="T580" s="1"/>
      <c r="U580" s="1"/>
    </row>
    <row r="581" spans="1:21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S581" s="1"/>
      <c r="T581" s="1"/>
      <c r="U581" s="1"/>
    </row>
    <row r="582" spans="1:21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S582" s="1"/>
      <c r="T582" s="1"/>
      <c r="U582" s="1"/>
    </row>
    <row r="583" spans="1:21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S583" s="1"/>
      <c r="T583" s="1"/>
      <c r="U583" s="1"/>
    </row>
    <row r="584" spans="1:21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S584" s="1"/>
      <c r="T584" s="1"/>
      <c r="U584" s="1"/>
    </row>
    <row r="585" spans="1:21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S585" s="1"/>
      <c r="T585" s="1"/>
      <c r="U585" s="1"/>
    </row>
    <row r="586" spans="1:21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S586" s="1"/>
      <c r="T586" s="1"/>
      <c r="U586" s="1"/>
    </row>
    <row r="587" spans="1:21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S587" s="1"/>
      <c r="T587" s="1"/>
      <c r="U587" s="1"/>
    </row>
    <row r="588" spans="1:21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S588" s="1"/>
      <c r="T588" s="1"/>
      <c r="U588" s="1"/>
    </row>
    <row r="589" spans="1:21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S589" s="1"/>
      <c r="T589" s="1"/>
      <c r="U589" s="1"/>
    </row>
    <row r="590" spans="1:21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S590" s="1"/>
      <c r="T590" s="1"/>
      <c r="U590" s="1"/>
    </row>
    <row r="591" spans="1:21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S591" s="1"/>
      <c r="T591" s="1"/>
      <c r="U591" s="1"/>
    </row>
    <row r="592" spans="1:21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S592" s="1"/>
      <c r="T592" s="1"/>
      <c r="U592" s="1"/>
    </row>
    <row r="593" spans="1:21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S593" s="1"/>
      <c r="T593" s="1"/>
      <c r="U593" s="1"/>
    </row>
    <row r="594" spans="1:21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S594" s="1"/>
      <c r="T594" s="1"/>
      <c r="U594" s="1"/>
    </row>
    <row r="595" spans="1:21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S595" s="1"/>
      <c r="T595" s="1"/>
      <c r="U595" s="1"/>
    </row>
    <row r="596" spans="1:21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S596" s="1"/>
      <c r="T596" s="1"/>
      <c r="U596" s="1"/>
    </row>
    <row r="597" spans="1:21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S597" s="1"/>
      <c r="T597" s="1"/>
      <c r="U597" s="1"/>
    </row>
    <row r="598" spans="1:21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S598" s="1"/>
      <c r="T598" s="1"/>
      <c r="U598" s="1"/>
    </row>
    <row r="599" spans="1:21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S599" s="1"/>
      <c r="T599" s="1"/>
      <c r="U599" s="1"/>
    </row>
    <row r="600" spans="1:21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S600" s="1"/>
      <c r="T600" s="1"/>
      <c r="U600" s="1"/>
    </row>
    <row r="601" spans="1:21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S601" s="1"/>
      <c r="T601" s="1"/>
      <c r="U601" s="1"/>
    </row>
    <row r="602" spans="1:21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S602" s="1"/>
      <c r="T602" s="1"/>
      <c r="U602" s="1"/>
    </row>
    <row r="603" spans="1:21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S603" s="1"/>
      <c r="T603" s="1"/>
      <c r="U603" s="1"/>
    </row>
    <row r="604" spans="1:21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S604" s="1"/>
      <c r="T604" s="1"/>
      <c r="U604" s="1"/>
    </row>
    <row r="605" spans="1:21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S605" s="1"/>
      <c r="T605" s="1"/>
      <c r="U605" s="1"/>
    </row>
    <row r="606" spans="1:21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S606" s="1"/>
      <c r="T606" s="1"/>
      <c r="U606" s="1"/>
    </row>
    <row r="607" spans="1:21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S607" s="1"/>
      <c r="T607" s="1"/>
      <c r="U607" s="1"/>
    </row>
    <row r="608" spans="1:21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S608" s="1"/>
      <c r="T608" s="1"/>
      <c r="U608" s="1"/>
    </row>
    <row r="609" spans="1:21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S609" s="1"/>
      <c r="T609" s="1"/>
      <c r="U609" s="1"/>
    </row>
    <row r="610" spans="1:21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S610" s="1"/>
      <c r="T610" s="1"/>
      <c r="U610" s="1"/>
    </row>
    <row r="611" spans="1:21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S611" s="1"/>
      <c r="T611" s="1"/>
      <c r="U611" s="1"/>
    </row>
    <row r="612" spans="1:21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S612" s="1"/>
      <c r="T612" s="1"/>
      <c r="U612" s="1"/>
    </row>
    <row r="613" spans="1:21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S613" s="1"/>
      <c r="T613" s="1"/>
      <c r="U613" s="1"/>
    </row>
    <row r="614" spans="1:21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S614" s="1"/>
      <c r="T614" s="1"/>
      <c r="U614" s="1"/>
    </row>
    <row r="615" spans="1:21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S615" s="1"/>
      <c r="T615" s="1"/>
      <c r="U615" s="1"/>
    </row>
    <row r="616" spans="1:21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S616" s="1"/>
      <c r="T616" s="1"/>
      <c r="U616" s="1"/>
    </row>
    <row r="617" spans="1:21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S617" s="1"/>
      <c r="T617" s="1"/>
      <c r="U617" s="1"/>
    </row>
    <row r="618" spans="1:21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S618" s="1"/>
      <c r="T618" s="1"/>
      <c r="U618" s="1"/>
    </row>
    <row r="619" spans="1:21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S619" s="1"/>
      <c r="T619" s="1"/>
      <c r="U619" s="1"/>
    </row>
    <row r="620" spans="1:21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S620" s="1"/>
      <c r="T620" s="1"/>
      <c r="U620" s="1"/>
    </row>
    <row r="621" spans="1:21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S621" s="1"/>
      <c r="T621" s="1"/>
      <c r="U621" s="1"/>
    </row>
    <row r="622" spans="1:21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S622" s="1"/>
      <c r="T622" s="1"/>
      <c r="U622" s="1"/>
    </row>
    <row r="623" spans="1:21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S623" s="1"/>
      <c r="T623" s="1"/>
      <c r="U623" s="1"/>
    </row>
    <row r="624" spans="1:21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S624" s="1"/>
      <c r="T624" s="1"/>
      <c r="U624" s="1"/>
    </row>
    <row r="625" spans="1:21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S625" s="1"/>
      <c r="T625" s="1"/>
      <c r="U625" s="1"/>
    </row>
    <row r="626" spans="1:21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S626" s="1"/>
      <c r="T626" s="1"/>
      <c r="U626" s="1"/>
    </row>
    <row r="627" spans="1:21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S627" s="1"/>
      <c r="T627" s="1"/>
      <c r="U627" s="1"/>
    </row>
    <row r="628" spans="1:21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S628" s="1"/>
      <c r="T628" s="1"/>
      <c r="U628" s="1"/>
    </row>
    <row r="629" spans="1:21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S629" s="1"/>
      <c r="T629" s="1"/>
      <c r="U629" s="1"/>
    </row>
    <row r="630" spans="1:21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S630" s="1"/>
      <c r="T630" s="1"/>
      <c r="U630" s="1"/>
    </row>
    <row r="631" spans="1:21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S631" s="1"/>
      <c r="T631" s="1"/>
      <c r="U631" s="1"/>
    </row>
    <row r="632" spans="1:21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S632" s="1"/>
      <c r="T632" s="1"/>
      <c r="U632" s="1"/>
    </row>
    <row r="633" spans="1:21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S633" s="1"/>
      <c r="T633" s="1"/>
      <c r="U633" s="1"/>
    </row>
    <row r="634" spans="1:21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S634" s="1"/>
      <c r="T634" s="1"/>
      <c r="U634" s="1"/>
    </row>
    <row r="635" spans="1:21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S635" s="1"/>
      <c r="T635" s="1"/>
      <c r="U635" s="1"/>
    </row>
    <row r="636" spans="1:21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S636" s="1"/>
      <c r="T636" s="1"/>
      <c r="U636" s="1"/>
    </row>
    <row r="637" spans="1:21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S637" s="1"/>
      <c r="T637" s="1"/>
      <c r="U637" s="1"/>
    </row>
    <row r="638" spans="1:21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S638" s="1"/>
      <c r="T638" s="1"/>
      <c r="U638" s="1"/>
    </row>
    <row r="639" spans="1:21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S639" s="1"/>
      <c r="T639" s="1"/>
      <c r="U639" s="1"/>
    </row>
    <row r="640" spans="1:21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S640" s="1"/>
      <c r="T640" s="1"/>
      <c r="U640" s="1"/>
    </row>
    <row r="641" spans="1:21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S641" s="1"/>
      <c r="T641" s="1"/>
      <c r="U641" s="1"/>
    </row>
    <row r="642" spans="1:21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S642" s="1"/>
      <c r="T642" s="1"/>
      <c r="U642" s="1"/>
    </row>
    <row r="643" spans="1:21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S643" s="1"/>
      <c r="T643" s="1"/>
      <c r="U643" s="1"/>
    </row>
    <row r="644" spans="1:21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S644" s="1"/>
      <c r="T644" s="1"/>
      <c r="U644" s="1"/>
    </row>
    <row r="645" spans="1:21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S645" s="1"/>
      <c r="T645" s="1"/>
      <c r="U645" s="1"/>
    </row>
    <row r="646" spans="1:21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S646" s="1"/>
      <c r="T646" s="1"/>
      <c r="U646" s="1"/>
    </row>
    <row r="647" spans="1:21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S647" s="1"/>
      <c r="T647" s="1"/>
      <c r="U647" s="1"/>
    </row>
    <row r="648" spans="1:21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S648" s="1"/>
      <c r="T648" s="1"/>
      <c r="U648" s="1"/>
    </row>
  </sheetData>
  <mergeCells count="10">
    <mergeCell ref="A73:E73"/>
    <mergeCell ref="K69:Q69"/>
    <mergeCell ref="E8:F8"/>
    <mergeCell ref="A1:Q1"/>
    <mergeCell ref="A2:Q2"/>
    <mergeCell ref="A3:Q3"/>
    <mergeCell ref="A5:Q5"/>
    <mergeCell ref="A6:Q6"/>
    <mergeCell ref="A66:Q66"/>
    <mergeCell ref="A68:U68"/>
  </mergeCells>
  <phoneticPr fontId="7" type="noConversion"/>
  <printOptions horizontalCentered="1"/>
  <pageMargins left="0.25" right="0.25" top="0.75" bottom="0.75" header="0.3" footer="0.3"/>
  <pageSetup paperSize="9" scale="50" orientation="portrait" r:id="rId1"/>
  <headerFooter alignWithMargins="0"/>
  <rowBreaks count="1" manualBreakCount="1">
    <brk id="73" max="18" man="1"/>
  </rowBreaks>
  <ignoredErrors>
    <ignoredError sqref="D48:E48 F20 D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2025 m. 2 ketv.</vt:lpstr>
      <vt:lpstr>Sheet2</vt:lpstr>
      <vt:lpstr>Sheet3</vt:lpstr>
      <vt:lpstr>'2025 m. 2 ketv.'!Print_Area</vt:lpstr>
      <vt:lpstr>'2025 m. 2 ketv.'!Print_Titles</vt:lpstr>
    </vt:vector>
  </TitlesOfParts>
  <Company>Departamentas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2023-05-02T05:47:28Z</cp:lastPrinted>
  <dcterms:created xsi:type="dcterms:W3CDTF">2004-04-14T07:54:23Z</dcterms:created>
  <dcterms:modified xsi:type="dcterms:W3CDTF">2025-08-21T05:29:53Z</dcterms:modified>
</cp:coreProperties>
</file>